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eila.karshalova.FUND\Documents\ДПИ_Отчетность\НАЦФОНД\2 транш\01 09 2024\Байтерек, СК\"/>
    </mc:Choice>
  </mc:AlternateContent>
  <xr:revisionPtr revIDLastSave="0" documentId="13_ncr:1_{4CE4AF40-832B-4138-974B-01E021FF9C14}" xr6:coauthVersionLast="47" xr6:coauthVersionMax="47" xr10:uidLastSave="{00000000-0000-0000-0000-000000000000}"/>
  <bookViews>
    <workbookView xWindow="-120" yWindow="-120" windowWidth="29040" windowHeight="17640" tabRatio="266" xr2:uid="{00000000-000D-0000-FFFF-FFFF00000000}"/>
  </bookViews>
  <sheets>
    <sheet name="Свод" sheetId="3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Свод!$A$28:$N$76</definedName>
    <definedName name="C_">'[1]Списки ФРМП'!$Z$10:$Z$33</definedName>
    <definedName name="а">[2]Списки!$H$2:$H$428</definedName>
    <definedName name="БВУ">'[3]Списки ФРМП'!$H$2:$H$16</definedName>
    <definedName name="Область">'[1]Списки ФРМП'!$B$2:$B$17</definedName>
    <definedName name="_xlnm.Print_Area" localSheetId="0">Свод!$A$1:$N$96</definedName>
    <definedName name="ОКЭД">'[3]Списки ФРМП'!$V$2:$V$22</definedName>
    <definedName name="Подотрасль">[4]Списки!$H$2:$H$428</definedName>
    <definedName name="ПодотрасьОКЭД">'[3]Списки ФРМП'!$Z$1:$Z$99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5" i="32" l="1"/>
  <c r="M75" i="32"/>
  <c r="L75" i="32"/>
  <c r="K75" i="32"/>
  <c r="I74" i="32"/>
  <c r="H74" i="32"/>
  <c r="G74" i="32"/>
  <c r="F74" i="32"/>
  <c r="I73" i="32"/>
  <c r="H73" i="32"/>
  <c r="G73" i="32"/>
  <c r="F73" i="32"/>
  <c r="I72" i="32"/>
  <c r="H72" i="32"/>
  <c r="G72" i="32"/>
  <c r="F72" i="32"/>
  <c r="I71" i="32"/>
  <c r="H71" i="32"/>
  <c r="G71" i="32"/>
  <c r="F71" i="32"/>
  <c r="I70" i="32"/>
  <c r="H70" i="32"/>
  <c r="G70" i="32"/>
  <c r="F70" i="32"/>
  <c r="I69" i="32"/>
  <c r="H69" i="32"/>
  <c r="G69" i="32"/>
  <c r="F69" i="32"/>
  <c r="I68" i="32"/>
  <c r="H68" i="32"/>
  <c r="G68" i="32"/>
  <c r="F68" i="32"/>
  <c r="I67" i="32"/>
  <c r="H67" i="32"/>
  <c r="G67" i="32"/>
  <c r="F67" i="32"/>
  <c r="I66" i="32"/>
  <c r="H66" i="32"/>
  <c r="G66" i="32"/>
  <c r="F66" i="32"/>
  <c r="I65" i="32"/>
  <c r="H65" i="32"/>
  <c r="G65" i="32"/>
  <c r="F65" i="32"/>
  <c r="I64" i="32"/>
  <c r="H64" i="32"/>
  <c r="G64" i="32"/>
  <c r="F64" i="32"/>
  <c r="I63" i="32"/>
  <c r="H63" i="32"/>
  <c r="G63" i="32"/>
  <c r="F63" i="32"/>
  <c r="I62" i="32"/>
  <c r="H62" i="32"/>
  <c r="G62" i="32"/>
  <c r="F62" i="32"/>
  <c r="I61" i="32"/>
  <c r="H61" i="32"/>
  <c r="G61" i="32"/>
  <c r="F61" i="32"/>
  <c r="I60" i="32"/>
  <c r="H60" i="32"/>
  <c r="G60" i="32"/>
  <c r="F60" i="32"/>
  <c r="I59" i="32"/>
  <c r="H59" i="32"/>
  <c r="G59" i="32"/>
  <c r="F59" i="32"/>
  <c r="I58" i="32"/>
  <c r="H58" i="32"/>
  <c r="G58" i="32"/>
  <c r="F58" i="32"/>
  <c r="E58" i="32"/>
  <c r="E75" i="32" s="1"/>
  <c r="D58" i="32"/>
  <c r="D75" i="32" s="1"/>
  <c r="I57" i="32"/>
  <c r="H57" i="32"/>
  <c r="G57" i="32"/>
  <c r="F57" i="32"/>
  <c r="I56" i="32"/>
  <c r="H56" i="32"/>
  <c r="G56" i="32"/>
  <c r="F56" i="32"/>
  <c r="I55" i="32"/>
  <c r="H55" i="32"/>
  <c r="G55" i="32"/>
  <c r="F55" i="32"/>
  <c r="I54" i="32"/>
  <c r="H54" i="32"/>
  <c r="G54" i="32"/>
  <c r="F54" i="32"/>
  <c r="I53" i="32"/>
  <c r="H53" i="32"/>
  <c r="N51" i="32"/>
  <c r="M51" i="32"/>
  <c r="L51" i="32"/>
  <c r="K51" i="32"/>
  <c r="I51" i="32"/>
  <c r="H51" i="32"/>
  <c r="G51" i="32"/>
  <c r="F51" i="32"/>
  <c r="E51" i="32"/>
  <c r="D51" i="32"/>
  <c r="N50" i="32"/>
  <c r="M50" i="32"/>
  <c r="L50" i="32"/>
  <c r="K50" i="32"/>
  <c r="I50" i="32"/>
  <c r="H50" i="32"/>
  <c r="G50" i="32"/>
  <c r="F50" i="32"/>
  <c r="E50" i="32"/>
  <c r="D50" i="32"/>
  <c r="N49" i="32"/>
  <c r="M49" i="32"/>
  <c r="L49" i="32"/>
  <c r="K49" i="32"/>
  <c r="I49" i="32"/>
  <c r="H49" i="32"/>
  <c r="G49" i="32"/>
  <c r="F49" i="32"/>
  <c r="E49" i="32"/>
  <c r="D49" i="32"/>
  <c r="N48" i="32"/>
  <c r="M48" i="32"/>
  <c r="L48" i="32"/>
  <c r="K48" i="32"/>
  <c r="I48" i="32"/>
  <c r="H48" i="32"/>
  <c r="G48" i="32"/>
  <c r="F48" i="32"/>
  <c r="E48" i="32"/>
  <c r="D48" i="32"/>
  <c r="N47" i="32"/>
  <c r="M47" i="32"/>
  <c r="L47" i="32"/>
  <c r="K47" i="32"/>
  <c r="I47" i="32"/>
  <c r="H47" i="32"/>
  <c r="G47" i="32"/>
  <c r="F47" i="32"/>
  <c r="E47" i="32"/>
  <c r="D47" i="32"/>
  <c r="N46" i="32"/>
  <c r="M46" i="32"/>
  <c r="L46" i="32"/>
  <c r="K46" i="32"/>
  <c r="I46" i="32"/>
  <c r="H46" i="32"/>
  <c r="G46" i="32"/>
  <c r="F46" i="32"/>
  <c r="E46" i="32"/>
  <c r="D46" i="32"/>
  <c r="N45" i="32"/>
  <c r="M45" i="32"/>
  <c r="L45" i="32"/>
  <c r="K45" i="32"/>
  <c r="I45" i="32"/>
  <c r="H45" i="32"/>
  <c r="G45" i="32"/>
  <c r="F45" i="32"/>
  <c r="E45" i="32"/>
  <c r="D45" i="32"/>
  <c r="N44" i="32"/>
  <c r="M44" i="32"/>
  <c r="L44" i="32"/>
  <c r="K44" i="32"/>
  <c r="I44" i="32"/>
  <c r="H44" i="32"/>
  <c r="G44" i="32"/>
  <c r="F44" i="32"/>
  <c r="E44" i="32"/>
  <c r="D44" i="32"/>
  <c r="N43" i="32"/>
  <c r="M43" i="32"/>
  <c r="L43" i="32"/>
  <c r="K43" i="32"/>
  <c r="I43" i="32"/>
  <c r="H43" i="32"/>
  <c r="G43" i="32"/>
  <c r="F43" i="32"/>
  <c r="E43" i="32"/>
  <c r="D43" i="32"/>
  <c r="N42" i="32"/>
  <c r="M42" i="32"/>
  <c r="L42" i="32"/>
  <c r="K42" i="32"/>
  <c r="I42" i="32"/>
  <c r="H42" i="32"/>
  <c r="G42" i="32"/>
  <c r="F42" i="32"/>
  <c r="E42" i="32"/>
  <c r="D42" i="32"/>
  <c r="N41" i="32"/>
  <c r="M41" i="32"/>
  <c r="L41" i="32"/>
  <c r="K41" i="32"/>
  <c r="I41" i="32"/>
  <c r="H41" i="32"/>
  <c r="G41" i="32"/>
  <c r="F41" i="32"/>
  <c r="E41" i="32"/>
  <c r="D41" i="32"/>
  <c r="N40" i="32"/>
  <c r="M40" i="32"/>
  <c r="L40" i="32"/>
  <c r="K40" i="32"/>
  <c r="I40" i="32"/>
  <c r="H40" i="32"/>
  <c r="G40" i="32"/>
  <c r="F40" i="32"/>
  <c r="E40" i="32"/>
  <c r="D40" i="32"/>
  <c r="N39" i="32"/>
  <c r="M39" i="32"/>
  <c r="L39" i="32"/>
  <c r="K39" i="32"/>
  <c r="I39" i="32"/>
  <c r="H39" i="32"/>
  <c r="G39" i="32"/>
  <c r="F39" i="32"/>
  <c r="E39" i="32"/>
  <c r="D39" i="32"/>
  <c r="N38" i="32"/>
  <c r="M38" i="32"/>
  <c r="L38" i="32"/>
  <c r="K38" i="32"/>
  <c r="I38" i="32"/>
  <c r="H38" i="32"/>
  <c r="G38" i="32"/>
  <c r="F38" i="32"/>
  <c r="E38" i="32"/>
  <c r="D38" i="32"/>
  <c r="N37" i="32"/>
  <c r="M37" i="32"/>
  <c r="L37" i="32"/>
  <c r="K37" i="32"/>
  <c r="I37" i="32"/>
  <c r="H37" i="32"/>
  <c r="G37" i="32"/>
  <c r="F37" i="32"/>
  <c r="E37" i="32"/>
  <c r="D37" i="32"/>
  <c r="N36" i="32"/>
  <c r="M36" i="32"/>
  <c r="L36" i="32"/>
  <c r="K36" i="32"/>
  <c r="I36" i="32"/>
  <c r="H36" i="32"/>
  <c r="G36" i="32"/>
  <c r="F36" i="32"/>
  <c r="E36" i="32"/>
  <c r="D36" i="32"/>
  <c r="N35" i="32"/>
  <c r="M35" i="32"/>
  <c r="L35" i="32"/>
  <c r="K35" i="32"/>
  <c r="I35" i="32"/>
  <c r="H35" i="32"/>
  <c r="G35" i="32"/>
  <c r="F35" i="32"/>
  <c r="E35" i="32"/>
  <c r="D35" i="32"/>
  <c r="N34" i="32"/>
  <c r="M34" i="32"/>
  <c r="L34" i="32"/>
  <c r="K34" i="32"/>
  <c r="I34" i="32"/>
  <c r="H34" i="32"/>
  <c r="G34" i="32"/>
  <c r="F34" i="32"/>
  <c r="E34" i="32"/>
  <c r="D34" i="32"/>
  <c r="N33" i="32"/>
  <c r="M33" i="32"/>
  <c r="L33" i="32"/>
  <c r="K33" i="32"/>
  <c r="I33" i="32"/>
  <c r="H33" i="32"/>
  <c r="G33" i="32"/>
  <c r="F33" i="32"/>
  <c r="E33" i="32"/>
  <c r="D33" i="32"/>
  <c r="N32" i="32"/>
  <c r="M32" i="32"/>
  <c r="L32" i="32"/>
  <c r="K32" i="32"/>
  <c r="I32" i="32"/>
  <c r="H32" i="32"/>
  <c r="G32" i="32"/>
  <c r="F32" i="32"/>
  <c r="E32" i="32"/>
  <c r="D32" i="32"/>
  <c r="N31" i="32"/>
  <c r="M31" i="32"/>
  <c r="L31" i="32"/>
  <c r="K31" i="32"/>
  <c r="I31" i="32"/>
  <c r="H31" i="32"/>
  <c r="G31" i="32"/>
  <c r="F31" i="32"/>
  <c r="E31" i="32"/>
  <c r="D31" i="32"/>
  <c r="M30" i="32"/>
  <c r="L30" i="32"/>
  <c r="K30" i="32"/>
  <c r="I30" i="32"/>
  <c r="H30" i="32"/>
  <c r="G30" i="32"/>
  <c r="F30" i="32"/>
  <c r="E30" i="32"/>
  <c r="D30" i="32"/>
  <c r="M29" i="32"/>
  <c r="L29" i="32"/>
  <c r="K29" i="32"/>
  <c r="I29" i="32"/>
  <c r="H29" i="32"/>
  <c r="G29" i="32"/>
  <c r="F29" i="32"/>
  <c r="E29" i="32"/>
  <c r="D29" i="32"/>
  <c r="L22" i="32"/>
  <c r="K22" i="32"/>
  <c r="J22" i="32"/>
  <c r="H22" i="32"/>
  <c r="G22" i="32"/>
  <c r="F22" i="32"/>
  <c r="E22" i="32"/>
  <c r="D22" i="32"/>
  <c r="C22" i="32"/>
  <c r="L21" i="32"/>
  <c r="K21" i="32"/>
  <c r="J21" i="32"/>
  <c r="H21" i="32"/>
  <c r="G21" i="32"/>
  <c r="F21" i="32"/>
  <c r="E21" i="32"/>
  <c r="D21" i="32"/>
  <c r="C21" i="32"/>
  <c r="L20" i="32"/>
  <c r="K20" i="32"/>
  <c r="J20" i="32"/>
  <c r="H20" i="32"/>
  <c r="G20" i="32"/>
  <c r="F20" i="32"/>
  <c r="E20" i="32"/>
  <c r="D20" i="32"/>
  <c r="C20" i="32"/>
  <c r="L19" i="32"/>
  <c r="K19" i="32"/>
  <c r="J19" i="32"/>
  <c r="H19" i="32"/>
  <c r="G19" i="32"/>
  <c r="F19" i="32"/>
  <c r="E19" i="32"/>
  <c r="D19" i="32"/>
  <c r="C19" i="32"/>
  <c r="L18" i="32"/>
  <c r="K18" i="32"/>
  <c r="J18" i="32"/>
  <c r="H18" i="32"/>
  <c r="G18" i="32"/>
  <c r="F18" i="32"/>
  <c r="E18" i="32"/>
  <c r="D18" i="32"/>
  <c r="C18" i="32"/>
  <c r="L17" i="32"/>
  <c r="K17" i="32"/>
  <c r="J17" i="32"/>
  <c r="H17" i="32"/>
  <c r="G17" i="32"/>
  <c r="F17" i="32"/>
  <c r="E17" i="32"/>
  <c r="D17" i="32"/>
  <c r="C17" i="32"/>
  <c r="L16" i="32"/>
  <c r="K16" i="32"/>
  <c r="J16" i="32"/>
  <c r="H16" i="32"/>
  <c r="G16" i="32"/>
  <c r="F16" i="32"/>
  <c r="E16" i="32"/>
  <c r="D16" i="32"/>
  <c r="C16" i="32"/>
  <c r="L15" i="32"/>
  <c r="K15" i="32"/>
  <c r="J15" i="32"/>
  <c r="H15" i="32"/>
  <c r="G15" i="32"/>
  <c r="F15" i="32"/>
  <c r="E15" i="32"/>
  <c r="D15" i="32"/>
  <c r="C15" i="32"/>
  <c r="L14" i="32"/>
  <c r="K14" i="32"/>
  <c r="J14" i="32"/>
  <c r="H14" i="32"/>
  <c r="G14" i="32"/>
  <c r="F14" i="32"/>
  <c r="E14" i="32"/>
  <c r="D14" i="32"/>
  <c r="C14" i="32"/>
  <c r="L13" i="32"/>
  <c r="K13" i="32"/>
  <c r="J13" i="32"/>
  <c r="H13" i="32"/>
  <c r="G13" i="32"/>
  <c r="F13" i="32"/>
  <c r="E13" i="32"/>
  <c r="D13" i="32"/>
  <c r="C13" i="32"/>
  <c r="L12" i="32"/>
  <c r="K12" i="32"/>
  <c r="J12" i="32"/>
  <c r="H12" i="32"/>
  <c r="G12" i="32"/>
  <c r="F12" i="32"/>
  <c r="E12" i="32"/>
  <c r="D12" i="32"/>
  <c r="C12" i="32"/>
  <c r="L11" i="32"/>
  <c r="K11" i="32"/>
  <c r="J11" i="32"/>
  <c r="H11" i="32"/>
  <c r="G11" i="32"/>
  <c r="F11" i="32"/>
  <c r="E11" i="32"/>
  <c r="D11" i="32"/>
  <c r="C11" i="32"/>
  <c r="L10" i="32"/>
  <c r="K10" i="32"/>
  <c r="J10" i="32"/>
  <c r="H10" i="32"/>
  <c r="G10" i="32"/>
  <c r="F10" i="32"/>
  <c r="E10" i="32"/>
  <c r="D10" i="32"/>
  <c r="C10" i="32"/>
  <c r="L9" i="32"/>
  <c r="K9" i="32"/>
  <c r="J9" i="32"/>
  <c r="H9" i="32"/>
  <c r="G9" i="32"/>
  <c r="F9" i="32"/>
  <c r="E9" i="32"/>
  <c r="D9" i="32"/>
  <c r="C9" i="32"/>
  <c r="L8" i="32"/>
  <c r="K8" i="32"/>
  <c r="J8" i="32"/>
  <c r="H8" i="32"/>
  <c r="G8" i="32"/>
  <c r="F8" i="32"/>
  <c r="E8" i="32"/>
  <c r="D8" i="32"/>
  <c r="C8" i="32"/>
  <c r="L7" i="32"/>
  <c r="K7" i="32"/>
  <c r="J7" i="32"/>
  <c r="H7" i="32"/>
  <c r="G7" i="32"/>
  <c r="F7" i="32"/>
  <c r="E7" i="32"/>
  <c r="D7" i="32"/>
  <c r="C7" i="32"/>
  <c r="I52" i="32" l="1"/>
  <c r="F75" i="32"/>
  <c r="G75" i="32"/>
  <c r="D52" i="32"/>
  <c r="D76" i="32" s="1"/>
  <c r="C23" i="32"/>
  <c r="D23" i="32"/>
  <c r="E52" i="32"/>
  <c r="E76" i="32" s="1"/>
  <c r="E23" i="32"/>
  <c r="F52" i="32"/>
  <c r="F76" i="32" s="1"/>
  <c r="F23" i="32"/>
  <c r="G52" i="32"/>
  <c r="G76" i="32"/>
  <c r="L52" i="32"/>
  <c r="L76" i="32" s="1"/>
  <c r="I75" i="32"/>
  <c r="G23" i="32"/>
  <c r="H52" i="32"/>
  <c r="K52" i="32"/>
  <c r="K76" i="32" s="1"/>
  <c r="H75" i="32"/>
  <c r="J23" i="32"/>
  <c r="K23" i="32"/>
  <c r="M52" i="32"/>
  <c r="M76" i="32" s="1"/>
  <c r="L23" i="32"/>
  <c r="H23" i="32"/>
  <c r="I21" i="32" s="1"/>
  <c r="I76" i="32" l="1"/>
  <c r="J42" i="32" s="1"/>
  <c r="I13" i="32"/>
  <c r="I15" i="32"/>
  <c r="H76" i="32"/>
  <c r="I8" i="32"/>
  <c r="I10" i="32"/>
  <c r="I7" i="32"/>
  <c r="I19" i="32"/>
  <c r="I16" i="32"/>
  <c r="I17" i="32"/>
  <c r="I9" i="32"/>
  <c r="I11" i="32"/>
  <c r="I22" i="32"/>
  <c r="I20" i="32"/>
  <c r="I18" i="32"/>
  <c r="I12" i="32"/>
  <c r="I14" i="32"/>
  <c r="J33" i="32" l="1"/>
  <c r="J45" i="32"/>
  <c r="J43" i="32"/>
  <c r="J31" i="32"/>
  <c r="J44" i="32"/>
  <c r="J46" i="32"/>
  <c r="J41" i="32"/>
  <c r="J29" i="32"/>
  <c r="J40" i="32"/>
  <c r="J37" i="32"/>
  <c r="J35" i="32"/>
  <c r="J51" i="32"/>
  <c r="J75" i="32"/>
  <c r="J36" i="32"/>
  <c r="J30" i="32"/>
  <c r="J47" i="32"/>
  <c r="J38" i="32"/>
  <c r="J39" i="32"/>
  <c r="J34" i="32"/>
  <c r="J48" i="32"/>
  <c r="J32" i="32"/>
  <c r="J50" i="32"/>
  <c r="J49" i="32"/>
  <c r="I23" i="32"/>
  <c r="J52" i="32" l="1"/>
  <c r="M10" i="32"/>
  <c r="M18" i="32" l="1"/>
  <c r="M17" i="32"/>
  <c r="M9" i="32" l="1"/>
  <c r="M22" i="32"/>
  <c r="M12" i="32"/>
  <c r="M16" i="32"/>
  <c r="M8" i="32"/>
  <c r="M20" i="32"/>
  <c r="M14" i="32"/>
  <c r="M7" i="32"/>
  <c r="M19" i="32"/>
  <c r="M21" i="32"/>
  <c r="M15" i="32"/>
  <c r="M11" i="32"/>
  <c r="N29" i="32" l="1"/>
  <c r="N30" i="32"/>
  <c r="M13" i="32"/>
  <c r="M23" i="32" s="1"/>
  <c r="N52" i="32" l="1"/>
  <c r="N76" i="32" s="1"/>
</calcChain>
</file>

<file path=xl/sharedStrings.xml><?xml version="1.0" encoding="utf-8"?>
<sst xmlns="http://schemas.openxmlformats.org/spreadsheetml/2006/main" count="163" uniqueCount="122">
  <si>
    <t>Приложение 2 – Отраслевая разбивка</t>
  </si>
  <si>
    <t>№</t>
  </si>
  <si>
    <t>Кол-во заемщиков</t>
  </si>
  <si>
    <t>ИТОГО</t>
  </si>
  <si>
    <t>Одобрено</t>
  </si>
  <si>
    <t>Сумма, млн. тенге</t>
  </si>
  <si>
    <t>Область</t>
  </si>
  <si>
    <t>Акмолинская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</si>
  <si>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</si>
  <si>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</si>
  <si>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</si>
  <si>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</si>
  <si>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</si>
  <si>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</si>
  <si>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</si>
  <si>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</si>
  <si>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</si>
  <si>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</si>
  <si>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СКО</t>
  </si>
  <si>
    <t>ЮКО</t>
  </si>
  <si>
    <t>г. Алматы</t>
  </si>
  <si>
    <t>Производство продуктов питания</t>
  </si>
  <si>
    <t>Производство напитков</t>
  </si>
  <si>
    <t>Производство текстильных изделий</t>
  </si>
  <si>
    <t>Производство одежды</t>
  </si>
  <si>
    <t>Производство кожаной и относящейся к ней продукции</t>
  </si>
  <si>
    <t xml:space="preserve">Наименование </t>
  </si>
  <si>
    <t xml:space="preserve">номер 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</si>
  <si>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</si>
  <si>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бумаги и бумажной продукции</t>
  </si>
  <si>
    <t>Печать и воспроизведение записанных материалов</t>
  </si>
  <si>
    <t>Проекты на рассмотрении</t>
  </si>
  <si>
    <t>Производство кокса и продуктов нефтепереработки</t>
  </si>
  <si>
    <t>Производство продуктов химической промышленности</t>
  </si>
  <si>
    <t>Производство основных фармацевтических продуктов и препаратов</t>
  </si>
  <si>
    <t>Производство резиновых и пластмассовых изделий</t>
  </si>
  <si>
    <t>Производство прочей не металлической минеральной продукции</t>
  </si>
  <si>
    <t>Металлургическая промышленность</t>
  </si>
  <si>
    <t>Производство готовых металлических изделий, кроме машин и оборудования</t>
  </si>
  <si>
    <t>Производство компьютеров, электронной и оптической продукции</t>
  </si>
  <si>
    <t>Производство электрического оборудования</t>
  </si>
  <si>
    <t>Производство машин и оборудования, не включенных в другие категории</t>
  </si>
  <si>
    <t>Производство автотранспортных средств, трейлеров и полуприцепов</t>
  </si>
  <si>
    <t>Производство прочих транспортных средств</t>
  </si>
  <si>
    <t>Производство мебели</t>
  </si>
  <si>
    <t>Производство прочих готовых изделий</t>
  </si>
  <si>
    <t>Ремонт и установка машин и оборудования</t>
  </si>
  <si>
    <t>Подотрасль</t>
  </si>
  <si>
    <t>Сумма , млн. тенге</t>
  </si>
  <si>
    <t>Приложение 3 –  в разрезе БВУ</t>
  </si>
  <si>
    <t>Наименование Банка</t>
  </si>
  <si>
    <t>Размещенная сумма, млн. тенге</t>
  </si>
  <si>
    <t>Доля, %</t>
  </si>
  <si>
    <t>ВСЕГО</t>
  </si>
  <si>
    <t>Фактически выдано, ВСЕГО</t>
  </si>
  <si>
    <t>в т.ч. ПОС</t>
  </si>
  <si>
    <r>
      <t>Приложение 1 – Региональная разбивка</t>
    </r>
    <r>
      <rPr>
        <i/>
        <sz val="8"/>
        <color theme="1"/>
        <rFont val="Arial"/>
        <family val="2"/>
        <charset val="204"/>
      </rPr>
      <t xml:space="preserve"> </t>
    </r>
  </si>
  <si>
    <t>в т.ч. ПОС в пищевой отрасли</t>
  </si>
  <si>
    <t>Итого обрабатыващая промышленность</t>
  </si>
  <si>
    <t>Грузовой железнодорожный транспорт</t>
  </si>
  <si>
    <t>49.20</t>
  </si>
  <si>
    <t>Грузовые перевозки автомобильным транспортом</t>
  </si>
  <si>
    <t>49.41</t>
  </si>
  <si>
    <t>Транспортирование по трубопроводу</t>
  </si>
  <si>
    <t>49.50</t>
  </si>
  <si>
    <t>Морской и прибрежный грузовой транспорт</t>
  </si>
  <si>
    <t>50.20</t>
  </si>
  <si>
    <t>Речной грузовой транспорт</t>
  </si>
  <si>
    <t>50.40</t>
  </si>
  <si>
    <t>Складирование и хранение груза</t>
  </si>
  <si>
    <t>52.10</t>
  </si>
  <si>
    <t xml:space="preserve">Услуги в области сухопутного транспорта </t>
  </si>
  <si>
    <t>52.21</t>
  </si>
  <si>
    <t>Услуги в области водного транспорта</t>
  </si>
  <si>
    <t>52.22</t>
  </si>
  <si>
    <t>Услуги в области воздушного транспорта</t>
  </si>
  <si>
    <t>52.23</t>
  </si>
  <si>
    <t>Транспортная обработка грузов</t>
  </si>
  <si>
    <t>52.24</t>
  </si>
  <si>
    <t>Прочие сопроводительные услуги при перевозках</t>
  </si>
  <si>
    <t>52.29</t>
  </si>
  <si>
    <t>Проводная телекоммуникационная связь</t>
  </si>
  <si>
    <t>61.10</t>
  </si>
  <si>
    <t xml:space="preserve">Беспроводная телекоммуникационная связь </t>
  </si>
  <si>
    <t>61.20</t>
  </si>
  <si>
    <t>Деятельность в области спутниковых телекоммуникаций</t>
  </si>
  <si>
    <t>61.30</t>
  </si>
  <si>
    <t xml:space="preserve">Другие виды телекоммуникационных услуг </t>
  </si>
  <si>
    <t>61.90</t>
  </si>
  <si>
    <t>Деятельность в области компьютерного программирования</t>
  </si>
  <si>
    <t>62.01</t>
  </si>
  <si>
    <t>Консультационные услуги в области компьютерных технологий</t>
  </si>
  <si>
    <t>62.02</t>
  </si>
  <si>
    <t>Деятельность по управлению компьютерным оборудованием</t>
  </si>
  <si>
    <t>62.03</t>
  </si>
  <si>
    <t>Другие виды деятельности в области информационных технологий и компьютерных систем</t>
  </si>
  <si>
    <t>62.09</t>
  </si>
  <si>
    <t>Технические испытания и анализы</t>
  </si>
  <si>
    <t>71.20</t>
  </si>
  <si>
    <t>Работы по проведению специализированного дизайна</t>
  </si>
  <si>
    <t>74.10</t>
  </si>
  <si>
    <t>Ветеринарная деятельность</t>
  </si>
  <si>
    <t>75.00</t>
  </si>
  <si>
    <t>Итого сфера услуг, относящийся к обслуживанию обрабатывающей промышленности</t>
  </si>
  <si>
    <t>Доля освоения, %</t>
  </si>
  <si>
    <t>г. Астана</t>
  </si>
  <si>
    <t xml:space="preserve">Актюбинская </t>
  </si>
  <si>
    <t>АО "Народный Банк Казахстана" (АО "Казкоммерцбанк")</t>
  </si>
  <si>
    <t>АО "Народный банк Казахстана"</t>
  </si>
  <si>
    <t>ДБ АО "Сбербанк России"</t>
  </si>
  <si>
    <t xml:space="preserve">АО "Банк ЦентрКредит" </t>
  </si>
  <si>
    <t>АО "First Heartland Jusan Bank"</t>
  </si>
  <si>
    <t>АО "First Heartland Jusan Bank" 
(АО "АТФБанк")</t>
  </si>
  <si>
    <t xml:space="preserve">АО "Евразийский банк" </t>
  </si>
  <si>
    <t>АО "ForteBank"</t>
  </si>
  <si>
    <t xml:space="preserve">АО "Нурбанк" </t>
  </si>
  <si>
    <t>АО "Bank RBK"</t>
  </si>
  <si>
    <t>АО "Delta Bank"</t>
  </si>
  <si>
    <t>АО "AsiaCredit Bank"</t>
  </si>
  <si>
    <t>АО "Казинвестбанк"</t>
  </si>
  <si>
    <t>ДБ АО "Альфа-Банк"</t>
  </si>
  <si>
    <t>Информация о реализации Программы поддержки субъектов малого и среднего  предпринимательства в сфере обрабатывающей промышленности и сфере услуг, относящейся к обрабатыващей промышленности на "01"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</si>
</sst>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-* #,##0.00\ _₽_-;\-* #,##0.00\ _₽_-;_-* &quot;-&quot;??\ _₽_-;_-@_-"/>
    <numFmt numFmtId="165" formatCode="_-* #,##0\ _р_._-;\-* #,##0\ _р_._-;_-* &quot;-&quot;\ _р_._-;_-@_-"/>
    <numFmt numFmtId="166" formatCode="_-* #,##0.00\ _р_._-;\-* #,##0.00\ _р_._-;_-* &quot;-&quot;??\ _р_._-;_-@_-"/>
    <numFmt numFmtId="167" formatCode="_-* #,##0\ _р_._-;\-* #,##0\ _р_._-;_-* &quot;-&quot;??\ _р_._-;_-@_-"/>
    <numFmt numFmtId="168" formatCode="#,##0_ ;\-#,##0\ "/>
    <numFmt numFmtId="169" formatCode="_-* #,##0\ _₽_-;\-* #,##0\ _₽_-;_-* &quot;-&quot;??\ _₽_-;_-@_-"/>
    <numFmt numFmtId="170" formatCode="0.0%"/>
    <numFmt numFmtId="171" formatCode="#,##0.0,,"/>
    <numFmt numFmtId="172" formatCode="_-* #,##0.00_р_._-;\-* #,##0.00_р_._-;_-* &quot;-&quot;??_р_._-;_-@_-"/>
    <numFmt numFmtId="173" formatCode="_-* #,##0.00_р_._-;\-* #,##0.00_р_._-;_-* \-??_р_._-;_-@_-"/>
    <numFmt numFmtId="174" formatCode="_-* #,##0.00_ _-;\-* #,##0.00_ _-;_-* &quot;-&quot;??_ _-;_-@_-"/>
    <numFmt numFmtId="175" formatCode="_-* #,##0.00_₽_-;\-* #,##0.00_₽_-;_-* &quot;-&quot;??_₽_-;_-@_-"/>
    <numFmt numFmtId="176" formatCode="#,##0.00___);[Red]\-#,##0.00__;"/>
    <numFmt numFmtId="177" formatCode="_-&quot;$&quot;* #,##0.00_-;\-&quot;$&quot;* #,##0.00_-;_-&quot;$&quot;* &quot;-&quot;??_-;_-@_-"/>
    <numFmt numFmtId="178" formatCode="_-&quot;$&quot;* #,##0_-;\-&quot;$&quot;* #,##0_-;_-&quot;$&quot;* &quot;-&quot;_-;_-@_-"/>
    <numFmt numFmtId="179" formatCode="* \(#,##0\);* #,##0_);&quot;-&quot;??_);@"/>
    <numFmt numFmtId="180" formatCode="* #,##0_);* \(#,##0\);&quot;-&quot;??_);@"/>
    <numFmt numFmtId="181" formatCode="_-* #,##0.00[$€-1]_-;\-* #,##0.00[$€-1]_-;_-* &quot;-&quot;??[$€-1]_-"/>
    <numFmt numFmtId="182" formatCode="#,##0.00_ ;[Red]\-#,##0.00\ "/>
    <numFmt numFmtId="183" formatCode="_-* #,##0_-;\-* #,##0_-;_-* &quot;-&quot;??_-;_-@_-"/>
  </numFmts>
  <fonts count="10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indexed="9"/>
      <name val="Calibri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urier"/>
      <family val="1"/>
      <charset val="204"/>
    </font>
    <font>
      <sz val="10"/>
      <name val="Helv"/>
      <charset val="204"/>
    </font>
    <font>
      <sz val="10"/>
      <color indexed="8"/>
      <name val="MS Sans Serif"/>
      <family val="2"/>
      <charset val="204"/>
    </font>
    <font>
      <sz val="10"/>
      <color indexed="64"/>
      <name val="Arial"/>
      <family val="2"/>
      <charset val="204"/>
    </font>
    <font>
      <sz val="10"/>
      <name val="Helv"/>
    </font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11"/>
      <name val="Arial Cyr"/>
      <family val="2"/>
      <charset val="204"/>
    </font>
    <font>
      <b/>
      <i/>
      <sz val="16"/>
      <name val="Arial Cyr"/>
      <family val="2"/>
      <charset val="204"/>
    </font>
    <font>
      <sz val="12"/>
      <name val="Arial Cyr"/>
      <charset val="204"/>
    </font>
    <font>
      <b/>
      <i/>
      <sz val="10"/>
      <name val="Arial Cyr"/>
      <charset val="204"/>
    </font>
    <font>
      <b/>
      <sz val="12"/>
      <name val="Arial Cyr"/>
      <family val="2"/>
      <charset val="204"/>
    </font>
    <font>
      <b/>
      <sz val="12"/>
      <name val="Times New Roman Cyr"/>
      <charset val="204"/>
    </font>
    <font>
      <sz val="10"/>
      <name val="Times New Roman"/>
      <family val="1"/>
    </font>
    <font>
      <b/>
      <sz val="14"/>
      <name val="Times New Roman Cyr"/>
      <charset val="204"/>
    </font>
    <font>
      <sz val="8"/>
      <name val="Tahoma"/>
      <family val="2"/>
      <charset val="204"/>
    </font>
    <font>
      <b/>
      <sz val="10"/>
      <color indexed="10"/>
      <name val="Arial"/>
      <family val="2"/>
    </font>
    <font>
      <sz val="11"/>
      <color indexed="61"/>
      <name val="Calibri"/>
      <family val="2"/>
      <charset val="204"/>
      <scheme val="minor"/>
    </font>
    <font>
      <b/>
      <sz val="11"/>
      <color indexed="62"/>
      <name val="Calibri"/>
      <family val="2"/>
      <charset val="204"/>
    </font>
    <font>
      <b/>
      <sz val="11"/>
      <color indexed="51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b/>
      <sz val="15"/>
      <color indexed="61"/>
      <name val="Calibri"/>
      <family val="2"/>
      <charset val="204"/>
    </font>
    <font>
      <b/>
      <sz val="13"/>
      <color indexed="61"/>
      <name val="Calibri"/>
      <family val="2"/>
      <charset val="204"/>
      <scheme val="minor"/>
    </font>
    <font>
      <b/>
      <sz val="11"/>
      <color indexed="61"/>
      <name val="Calibri"/>
      <family val="2"/>
      <charset val="204"/>
    </font>
    <font>
      <i/>
      <sz val="12"/>
      <name val="Arial Cyr"/>
    </font>
    <font>
      <b/>
      <sz val="18"/>
      <color indexed="61"/>
      <name val="Cambria"/>
      <family val="2"/>
      <charset val="204"/>
    </font>
    <font>
      <sz val="11"/>
      <color indexed="59"/>
      <name val="Calibri"/>
      <family val="2"/>
      <charset val="204"/>
      <scheme val="minor"/>
    </font>
    <font>
      <b/>
      <u/>
      <sz val="12"/>
      <name val="Arial Cyr"/>
      <family val="2"/>
      <charset val="204"/>
    </font>
    <font>
      <sz val="10"/>
      <color indexed="8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indexed="51"/>
      <name val="Calibri"/>
      <family val="2"/>
      <charset val="204"/>
    </font>
    <font>
      <sz val="10"/>
      <color indexed="0"/>
      <name val="Helv"/>
    </font>
    <font>
      <sz val="11"/>
      <name val="Arial Cyr"/>
      <charset val="204"/>
    </font>
    <font>
      <b/>
      <sz val="6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9"/>
      <color theme="1"/>
      <name val="Arial"/>
      <family val="2"/>
      <charset val="204"/>
    </font>
  </fonts>
  <fills count="10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8"/>
      </patternFill>
    </fill>
    <fill>
      <patternFill patternType="solid">
        <fgColor indexed="56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double">
        <color indexed="5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20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0" fontId="4" fillId="0" borderId="0"/>
    <xf numFmtId="0" fontId="13" fillId="0" borderId="0"/>
    <xf numFmtId="0" fontId="12" fillId="0" borderId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8" applyNumberFormat="0" applyAlignment="0" applyProtection="0"/>
    <xf numFmtId="0" fontId="23" fillId="8" borderId="9" applyNumberFormat="0" applyAlignment="0" applyProtection="0"/>
    <xf numFmtId="0" fontId="24" fillId="8" borderId="8" applyNumberFormat="0" applyAlignment="0" applyProtection="0"/>
    <xf numFmtId="0" fontId="25" fillId="0" borderId="10" applyNumberFormat="0" applyFill="0" applyAlignment="0" applyProtection="0"/>
    <xf numFmtId="0" fontId="26" fillId="9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166" fontId="1" fillId="0" borderId="0" applyFont="0" applyFill="0" applyBorder="0" applyAlignment="0" applyProtection="0"/>
    <xf numFmtId="4" fontId="66" fillId="73" borderId="60" applyNumberFormat="0" applyProtection="0">
      <alignment horizontal="left" vertical="center" indent="1"/>
    </xf>
    <xf numFmtId="0" fontId="34" fillId="40" borderId="61" applyNumberForma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0" fillId="14" borderId="0" applyNumberFormat="0" applyBorder="0" applyAlignment="0" applyProtection="0"/>
    <xf numFmtId="4" fontId="65" fillId="49" borderId="60" applyNumberFormat="0" applyProtection="0">
      <alignment horizontal="right" vertical="center"/>
    </xf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0" fillId="30" borderId="0" applyNumberFormat="0" applyBorder="0" applyAlignment="0" applyProtection="0"/>
    <xf numFmtId="0" fontId="3" fillId="75" borderId="60" applyNumberFormat="0" applyProtection="0">
      <alignment horizontal="left" vertical="center" indent="1"/>
    </xf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0" fillId="34" borderId="0" applyNumberFormat="0" applyBorder="0" applyAlignment="0" applyProtection="0"/>
    <xf numFmtId="0" fontId="1" fillId="0" borderId="0"/>
    <xf numFmtId="0" fontId="13" fillId="0" borderId="0"/>
    <xf numFmtId="0" fontId="3" fillId="0" borderId="0"/>
    <xf numFmtId="0" fontId="2" fillId="0" borderId="0"/>
    <xf numFmtId="172" fontId="2" fillId="0" borderId="0" applyFont="0" applyFill="0" applyBorder="0" applyAlignment="0" applyProtection="0"/>
    <xf numFmtId="0" fontId="35" fillId="55" borderId="60" applyNumberFormat="0" applyAlignment="0" applyProtection="0"/>
    <xf numFmtId="0" fontId="12" fillId="0" borderId="0"/>
    <xf numFmtId="0" fontId="3" fillId="0" borderId="0"/>
    <xf numFmtId="0" fontId="3" fillId="0" borderId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4" fontId="33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3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54" borderId="0" applyNumberFormat="0" applyBorder="0" applyAlignment="0" applyProtection="0"/>
    <xf numFmtId="0" fontId="34" fillId="40" borderId="15" applyNumberFormat="0" applyAlignment="0" applyProtection="0"/>
    <xf numFmtId="0" fontId="35" fillId="55" borderId="14" applyNumberFormat="0" applyAlignment="0" applyProtection="0"/>
    <xf numFmtId="0" fontId="36" fillId="55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56" borderId="20" applyNumberFormat="0" applyAlignment="0" applyProtection="0"/>
    <xf numFmtId="0" fontId="43" fillId="0" borderId="0" applyNumberFormat="0" applyFill="0" applyBorder="0" applyAlignment="0" applyProtection="0"/>
    <xf numFmtId="0" fontId="44" fillId="57" borderId="0" applyNumberFormat="0" applyBorder="0" applyAlignment="0" applyProtection="0"/>
    <xf numFmtId="0" fontId="12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45" fillId="36" borderId="0" applyNumberFormat="0" applyBorder="0" applyAlignment="0" applyProtection="0"/>
    <xf numFmtId="0" fontId="46" fillId="0" borderId="0" applyNumberFormat="0" applyFill="0" applyBorder="0" applyAlignment="0" applyProtection="0"/>
    <xf numFmtId="0" fontId="11" fillId="58" borderId="21" applyNumberFormat="0" applyFont="0" applyAlignment="0" applyProtection="0"/>
    <xf numFmtId="0" fontId="47" fillId="0" borderId="22" applyNumberFormat="0" applyFill="0" applyAlignment="0" applyProtection="0"/>
    <xf numFmtId="0" fontId="48" fillId="0" borderId="0" applyNumberFormat="0" applyFill="0" applyBorder="0" applyAlignment="0" applyProtection="0"/>
    <xf numFmtId="172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49" fillId="37" borderId="0" applyNumberFormat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0" fillId="35" borderId="0" applyNumberFormat="0" applyBorder="0" applyAlignment="0" applyProtection="0"/>
    <xf numFmtId="0" fontId="50" fillId="42" borderId="0" applyNumberFormat="0" applyBorder="0" applyAlignment="0" applyProtection="0"/>
    <xf numFmtId="0" fontId="50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35" borderId="0" applyNumberFormat="0" applyBorder="0" applyAlignment="0" applyProtection="0"/>
    <xf numFmtId="0" fontId="50" fillId="36" borderId="0" applyNumberFormat="0" applyBorder="0" applyAlignment="0" applyProtection="0"/>
    <xf numFmtId="0" fontId="50" fillId="56" borderId="0" applyNumberFormat="0" applyBorder="0" applyAlignment="0" applyProtection="0"/>
    <xf numFmtId="0" fontId="50" fillId="42" borderId="0" applyNumberFormat="0" applyBorder="0" applyAlignment="0" applyProtection="0"/>
    <xf numFmtId="0" fontId="50" fillId="53" borderId="0" applyNumberFormat="0" applyBorder="0" applyAlignment="0" applyProtection="0"/>
    <xf numFmtId="0" fontId="50" fillId="55" borderId="0" applyNumberFormat="0" applyBorder="0" applyAlignment="0" applyProtection="0"/>
    <xf numFmtId="0" fontId="50" fillId="56" borderId="0" applyNumberFormat="0" applyBorder="0" applyAlignment="0" applyProtection="0"/>
    <xf numFmtId="0" fontId="50" fillId="40" borderId="0" applyNumberFormat="0" applyBorder="0" applyAlignment="0" applyProtection="0"/>
    <xf numFmtId="0" fontId="51" fillId="56" borderId="0" applyNumberFormat="0" applyBorder="0" applyAlignment="0" applyProtection="0"/>
    <xf numFmtId="0" fontId="51" fillId="42" borderId="0" applyNumberFormat="0" applyBorder="0" applyAlignment="0" applyProtection="0"/>
    <xf numFmtId="0" fontId="51" fillId="53" borderId="0" applyNumberFormat="0" applyBorder="0" applyAlignment="0" applyProtection="0"/>
    <xf numFmtId="0" fontId="51" fillId="55" borderId="0" applyNumberFormat="0" applyBorder="0" applyAlignment="0" applyProtection="0"/>
    <xf numFmtId="0" fontId="51" fillId="47" borderId="0" applyNumberFormat="0" applyBorder="0" applyAlignment="0" applyProtection="0"/>
    <xf numFmtId="0" fontId="51" fillId="40" borderId="0" applyNumberFormat="0" applyBorder="0" applyAlignment="0" applyProtection="0"/>
    <xf numFmtId="0" fontId="51" fillId="47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60" borderId="0" applyNumberFormat="0" applyBorder="0" applyAlignment="0" applyProtection="0"/>
    <xf numFmtId="0" fontId="51" fillId="47" borderId="0" applyNumberFormat="0" applyBorder="0" applyAlignment="0" applyProtection="0"/>
    <xf numFmtId="0" fontId="51" fillId="44" borderId="0" applyNumberFormat="0" applyBorder="0" applyAlignment="0" applyProtection="0"/>
    <xf numFmtId="0" fontId="52" fillId="38" borderId="0" applyNumberFormat="0" applyBorder="0" applyAlignment="0" applyProtection="0"/>
    <xf numFmtId="0" fontId="53" fillId="59" borderId="15" applyNumberFormat="0" applyAlignment="0" applyProtection="0"/>
    <xf numFmtId="0" fontId="54" fillId="61" borderId="20" applyNumberFormat="0" applyAlignment="0" applyProtection="0"/>
    <xf numFmtId="0" fontId="55" fillId="0" borderId="0" applyNumberFormat="0" applyFill="0" applyBorder="0" applyAlignment="0" applyProtection="0"/>
    <xf numFmtId="0" fontId="56" fillId="62" borderId="0" applyNumberFormat="0" applyBorder="0" applyAlignment="0" applyProtection="0"/>
    <xf numFmtId="0" fontId="57" fillId="0" borderId="23" applyNumberFormat="0" applyFill="0" applyAlignment="0" applyProtection="0"/>
    <xf numFmtId="0" fontId="58" fillId="0" borderId="24" applyNumberFormat="0" applyFill="0" applyAlignment="0" applyProtection="0"/>
    <xf numFmtId="0" fontId="59" fillId="0" borderId="25" applyNumberFormat="0" applyFill="0" applyAlignment="0" applyProtection="0"/>
    <xf numFmtId="0" fontId="59" fillId="0" borderId="0" applyNumberFormat="0" applyFill="0" applyBorder="0" applyAlignment="0" applyProtection="0"/>
    <xf numFmtId="0" fontId="12" fillId="0" borderId="0"/>
    <xf numFmtId="0" fontId="60" fillId="40" borderId="15" applyNumberFormat="0" applyAlignment="0" applyProtection="0"/>
    <xf numFmtId="0" fontId="61" fillId="0" borderId="26" applyNumberFormat="0" applyFill="0" applyAlignment="0" applyProtection="0"/>
    <xf numFmtId="0" fontId="62" fillId="57" borderId="0" applyNumberFormat="0" applyBorder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4" fontId="67" fillId="74" borderId="0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12" fillId="0" borderId="0"/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68" fillId="0" borderId="0"/>
    <xf numFmtId="4" fontId="69" fillId="49" borderId="14" applyNumberFormat="0" applyProtection="0">
      <alignment horizontal="right" vertical="center"/>
    </xf>
    <xf numFmtId="0" fontId="70" fillId="0" borderId="0" applyNumberFormat="0" applyFill="0" applyBorder="0" applyAlignment="0" applyProtection="0"/>
    <xf numFmtId="0" fontId="71" fillId="0" borderId="28" applyNumberFormat="0" applyFill="0" applyAlignment="0" applyProtection="0"/>
    <xf numFmtId="0" fontId="72" fillId="0" borderId="0" applyNumberFormat="0" applyFill="0" applyBorder="0" applyAlignment="0" applyProtection="0"/>
    <xf numFmtId="0" fontId="11" fillId="0" borderId="0"/>
    <xf numFmtId="0" fontId="73" fillId="0" borderId="0"/>
    <xf numFmtId="0" fontId="1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" fillId="0" borderId="0"/>
    <xf numFmtId="0" fontId="73" fillId="0" borderId="0"/>
    <xf numFmtId="0" fontId="12" fillId="0" borderId="0" applyBorder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9" fontId="12" fillId="0" borderId="0" applyFont="0" applyFill="0" applyBorder="0" applyAlignment="0" applyProtection="0"/>
    <xf numFmtId="0" fontId="74" fillId="0" borderId="0"/>
    <xf numFmtId="172" fontId="3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2" fillId="0" borderId="0"/>
    <xf numFmtId="172" fontId="3" fillId="0" borderId="0" applyFont="0" applyFill="0" applyBorder="0" applyAlignment="0" applyProtection="0"/>
    <xf numFmtId="0" fontId="14" fillId="0" borderId="0">
      <alignment vertical="top"/>
    </xf>
    <xf numFmtId="0" fontId="3" fillId="0" borderId="0"/>
    <xf numFmtId="172" fontId="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0" fontId="11" fillId="79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80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81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83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84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8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87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88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32" fillId="8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86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8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90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9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92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93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94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95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90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9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96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4" fillId="84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5" fillId="97" borderId="14" applyNumberFormat="0" applyAlignment="0" applyProtection="0"/>
    <xf numFmtId="0" fontId="35" fillId="55" borderId="14" applyNumberFormat="0" applyAlignment="0" applyProtection="0"/>
    <xf numFmtId="0" fontId="35" fillId="55" borderId="14" applyNumberFormat="0" applyAlignment="0" applyProtection="0"/>
    <xf numFmtId="0" fontId="36" fillId="97" borderId="15" applyNumberFormat="0" applyAlignment="0" applyProtection="0"/>
    <xf numFmtId="0" fontId="36" fillId="55" borderId="15" applyNumberFormat="0" applyAlignment="0" applyProtection="0"/>
    <xf numFmtId="0" fontId="36" fillId="55" borderId="15" applyNumberFormat="0" applyAlignment="0" applyProtection="0"/>
    <xf numFmtId="0" fontId="38" fillId="0" borderId="29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39" fillId="0" borderId="30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40" fillId="0" borderId="31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42" fillId="98" borderId="20" applyNumberFormat="0" applyAlignment="0" applyProtection="0"/>
    <xf numFmtId="0" fontId="42" fillId="56" borderId="20" applyNumberFormat="0" applyAlignment="0" applyProtection="0"/>
    <xf numFmtId="0" fontId="42" fillId="56" borderId="20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99" borderId="0" applyNumberFormat="0" applyBorder="0" applyAlignment="0" applyProtection="0"/>
    <xf numFmtId="0" fontId="44" fillId="57" borderId="0" applyNumberFormat="0" applyBorder="0" applyAlignment="0" applyProtection="0"/>
    <xf numFmtId="0" fontId="44" fillId="57" borderId="0" applyNumberFormat="0" applyBorder="0" applyAlignment="0" applyProtection="0"/>
    <xf numFmtId="0" fontId="76" fillId="0" borderId="0"/>
    <xf numFmtId="0" fontId="76" fillId="0" borderId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75" fillId="0" borderId="0"/>
    <xf numFmtId="0" fontId="11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45" fillId="8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" fillId="100" borderId="21" applyNumberForma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49" fillId="81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3" fillId="0" borderId="0"/>
    <xf numFmtId="0" fontId="14" fillId="0" borderId="0"/>
    <xf numFmtId="164" fontId="3" fillId="0" borderId="0" applyFont="0" applyFill="0" applyBorder="0" applyAlignment="0" applyProtection="0"/>
    <xf numFmtId="0" fontId="1" fillId="10" borderId="12" applyNumberFormat="0" applyFont="0" applyAlignment="0" applyProtection="0"/>
    <xf numFmtId="0" fontId="36" fillId="97" borderId="15" applyNumberFormat="0" applyAlignment="0" applyProtection="0"/>
    <xf numFmtId="0" fontId="40" fillId="0" borderId="31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34" fillId="40" borderId="15" applyNumberFormat="0" applyAlignment="0" applyProtection="0"/>
    <xf numFmtId="0" fontId="34" fillId="84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6" fillId="55" borderId="15" applyNumberFormat="0" applyAlignment="0" applyProtection="0"/>
    <xf numFmtId="0" fontId="36" fillId="55" borderId="15" applyNumberFormat="0" applyAlignment="0" applyProtection="0"/>
    <xf numFmtId="0" fontId="3" fillId="0" borderId="0"/>
    <xf numFmtId="164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3" fillId="0" borderId="0"/>
    <xf numFmtId="0" fontId="78" fillId="0" borderId="0"/>
    <xf numFmtId="172" fontId="1" fillId="0" borderId="0" applyFont="0" applyFill="0" applyBorder="0" applyAlignment="0" applyProtection="0"/>
    <xf numFmtId="0" fontId="35" fillId="55" borderId="14" applyNumberFormat="0" applyAlignment="0" applyProtection="0"/>
    <xf numFmtId="0" fontId="35" fillId="97" borderId="14" applyNumberFormat="0" applyAlignment="0" applyProtection="0"/>
    <xf numFmtId="0" fontId="35" fillId="55" borderId="14" applyNumberFormat="0" applyAlignment="0" applyProtection="0"/>
    <xf numFmtId="0" fontId="35" fillId="55" borderId="14" applyNumberFormat="0" applyAlignment="0" applyProtection="0"/>
    <xf numFmtId="0" fontId="36" fillId="55" borderId="15" applyNumberFormat="0" applyAlignment="0" applyProtection="0"/>
    <xf numFmtId="0" fontId="41" fillId="0" borderId="19" applyNumberFormat="0" applyFill="0" applyAlignment="0" applyProtection="0"/>
    <xf numFmtId="0" fontId="12" fillId="0" borderId="0"/>
    <xf numFmtId="0" fontId="76" fillId="0" borderId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78" fillId="0" borderId="0"/>
    <xf numFmtId="0" fontId="31" fillId="0" borderId="0" applyNumberFormat="0" applyFill="0" applyBorder="0" applyAlignment="0" applyProtection="0"/>
    <xf numFmtId="0" fontId="4" fillId="0" borderId="0"/>
    <xf numFmtId="0" fontId="1" fillId="0" borderId="0"/>
    <xf numFmtId="173" fontId="79" fillId="0" borderId="0" applyBorder="0" applyProtection="0"/>
    <xf numFmtId="9" fontId="3" fillId="0" borderId="0" applyFont="0" applyFill="0" applyBorder="0" applyAlignment="0" applyProtection="0"/>
    <xf numFmtId="0" fontId="14" fillId="0" borderId="0">
      <alignment vertical="top"/>
    </xf>
    <xf numFmtId="0" fontId="12" fillId="58" borderId="21" applyNumberFormat="0" applyFont="0" applyAlignment="0" applyProtection="0"/>
    <xf numFmtId="0" fontId="4" fillId="100" borderId="21" applyNumberForma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9" fontId="3" fillId="0" borderId="0" applyFont="0" applyFill="0" applyBorder="0" applyAlignment="0" applyProtection="0"/>
    <xf numFmtId="0" fontId="77" fillId="0" borderId="0"/>
    <xf numFmtId="172" fontId="12" fillId="0" borderId="0" applyFont="0" applyFill="0" applyBorder="0" applyAlignment="0" applyProtection="0"/>
    <xf numFmtId="17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" fillId="0" borderId="0"/>
    <xf numFmtId="164" fontId="13" fillId="0" borderId="0" applyFont="0" applyFill="0" applyBorder="0" applyAlignment="0" applyProtection="0"/>
    <xf numFmtId="0" fontId="12" fillId="0" borderId="0"/>
    <xf numFmtId="172" fontId="13" fillId="0" borderId="0" applyFont="0" applyFill="0" applyBorder="0" applyAlignment="0" applyProtection="0"/>
    <xf numFmtId="0" fontId="78" fillId="0" borderId="0"/>
    <xf numFmtId="174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72" fontId="1" fillId="0" borderId="0" applyFont="0" applyFill="0" applyBorder="0" applyAlignment="0" applyProtection="0"/>
    <xf numFmtId="0" fontId="1" fillId="10" borderId="12" applyNumberFormat="0" applyFont="0" applyAlignment="0" applyProtection="0"/>
    <xf numFmtId="0" fontId="1" fillId="0" borderId="0"/>
    <xf numFmtId="0" fontId="7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1" fillId="0" borderId="0"/>
    <xf numFmtId="0" fontId="14" fillId="0" borderId="0">
      <alignment vertical="top"/>
    </xf>
    <xf numFmtId="0" fontId="12" fillId="58" borderId="2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1" fillId="10" borderId="12" applyNumberFormat="0" applyFont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72" fontId="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58" borderId="21" applyNumberFormat="0" applyFont="0" applyAlignment="0" applyProtection="0"/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172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172" fontId="3" fillId="0" borderId="0" applyFont="0" applyFill="0" applyBorder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2" fillId="0" borderId="0"/>
    <xf numFmtId="0" fontId="11" fillId="0" borderId="0"/>
    <xf numFmtId="172" fontId="1" fillId="0" borderId="0" applyFont="0" applyFill="0" applyBorder="0" applyAlignment="0" applyProtection="0"/>
    <xf numFmtId="0" fontId="2" fillId="0" borderId="0"/>
    <xf numFmtId="0" fontId="11" fillId="0" borderId="0"/>
    <xf numFmtId="0" fontId="73" fillId="0" borderId="0"/>
    <xf numFmtId="0" fontId="73" fillId="0" borderId="0"/>
    <xf numFmtId="0" fontId="73" fillId="0" borderId="0"/>
    <xf numFmtId="0" fontId="11" fillId="0" borderId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172" fontId="1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2" fillId="0" borderId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172" fontId="1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4" fillId="40" borderId="15" applyNumberFormat="0" applyAlignment="0" applyProtection="0"/>
    <xf numFmtId="0" fontId="35" fillId="55" borderId="14" applyNumberFormat="0" applyAlignment="0" applyProtection="0"/>
    <xf numFmtId="0" fontId="36" fillId="55" borderId="15" applyNumberFormat="0" applyAlignment="0" applyProtection="0"/>
    <xf numFmtId="0" fontId="41" fillId="0" borderId="19" applyNumberFormat="0" applyFill="0" applyAlignment="0" applyProtection="0"/>
    <xf numFmtId="172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4" fontId="33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4" fillId="40" borderId="15" applyNumberFormat="0" applyAlignment="0" applyProtection="0"/>
    <xf numFmtId="0" fontId="35" fillId="55" borderId="14" applyNumberFormat="0" applyAlignment="0" applyProtection="0"/>
    <xf numFmtId="0" fontId="36" fillId="55" borderId="15" applyNumberFormat="0" applyAlignment="0" applyProtection="0"/>
    <xf numFmtId="0" fontId="41" fillId="0" borderId="19" applyNumberFormat="0" applyFill="0" applyAlignment="0" applyProtection="0"/>
    <xf numFmtId="0" fontId="11" fillId="58" borderId="21" applyNumberFormat="0" applyFont="0" applyAlignment="0" applyProtection="0"/>
    <xf numFmtId="0" fontId="1" fillId="0" borderId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76" fillId="0" borderId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164" fontId="3" fillId="0" borderId="0" applyFont="0" applyFill="0" applyBorder="0" applyAlignment="0" applyProtection="0"/>
    <xf numFmtId="4" fontId="33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4" fillId="40" borderId="15" applyNumberFormat="0" applyAlignment="0" applyProtection="0"/>
    <xf numFmtId="0" fontId="35" fillId="55" borderId="14" applyNumberFormat="0" applyAlignment="0" applyProtection="0"/>
    <xf numFmtId="0" fontId="36" fillId="55" borderId="15" applyNumberFormat="0" applyAlignment="0" applyProtection="0"/>
    <xf numFmtId="0" fontId="41" fillId="0" borderId="19" applyNumberFormat="0" applyFill="0" applyAlignment="0" applyProtection="0"/>
    <xf numFmtId="0" fontId="11" fillId="58" borderId="21" applyNumberFormat="0" applyFont="0" applyAlignment="0" applyProtection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174" fontId="13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34" fillId="40" borderId="15" applyNumberFormat="0" applyAlignment="0" applyProtection="0"/>
    <xf numFmtId="0" fontId="35" fillId="55" borderId="14" applyNumberFormat="0" applyAlignment="0" applyProtection="0"/>
    <xf numFmtId="0" fontId="36" fillId="55" borderId="15" applyNumberFormat="0" applyAlignment="0" applyProtection="0"/>
    <xf numFmtId="0" fontId="41" fillId="0" borderId="19" applyNumberFormat="0" applyFill="0" applyAlignment="0" applyProtection="0"/>
    <xf numFmtId="175" fontId="2" fillId="0" borderId="0" applyFont="0" applyFill="0" applyBorder="0" applyAlignment="0" applyProtection="0"/>
    <xf numFmtId="0" fontId="1" fillId="0" borderId="0"/>
    <xf numFmtId="0" fontId="12" fillId="58" borderId="45" applyNumberFormat="0" applyFont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36" fillId="55" borderId="44" applyNumberFormat="0" applyAlignment="0" applyProtection="0"/>
    <xf numFmtId="0" fontId="35" fillId="97" borderId="14" applyNumberFormat="0" applyAlignment="0" applyProtection="0"/>
    <xf numFmtId="0" fontId="34" fillId="40" borderId="44" applyNumberForma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164" fontId="1" fillId="0" borderId="0" applyFont="0" applyFill="0" applyBorder="0" applyAlignment="0" applyProtection="0"/>
    <xf numFmtId="0" fontId="12" fillId="58" borderId="45" applyNumberFormat="0" applyFont="0" applyAlignment="0" applyProtection="0"/>
    <xf numFmtId="0" fontId="1" fillId="0" borderId="0"/>
    <xf numFmtId="0" fontId="41" fillId="0" borderId="19" applyNumberFormat="0" applyFill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175" fontId="2" fillId="0" borderId="0" applyFont="0" applyFill="0" applyBorder="0" applyAlignment="0" applyProtection="0"/>
    <xf numFmtId="0" fontId="71" fillId="0" borderId="46" applyNumberFormat="0" applyFill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4" fillId="100" borderId="45" applyNumberFormat="0" applyAlignment="0" applyProtection="0"/>
    <xf numFmtId="0" fontId="41" fillId="0" borderId="19" applyNumberFormat="0" applyFill="0" applyAlignment="0" applyProtection="0"/>
    <xf numFmtId="0" fontId="35" fillId="55" borderId="14" applyNumberFormat="0" applyAlignment="0" applyProtection="0"/>
    <xf numFmtId="172" fontId="1" fillId="0" borderId="0" applyFont="0" applyFill="0" applyBorder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172" fontId="1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36" fillId="55" borderId="44" applyNumberFormat="0" applyAlignment="0" applyProtection="0"/>
    <xf numFmtId="0" fontId="36" fillId="97" borderId="44" applyNumberFormat="0" applyAlignment="0" applyProtection="0"/>
    <xf numFmtId="0" fontId="35" fillId="55" borderId="14" applyNumberFormat="0" applyAlignment="0" applyProtection="0"/>
    <xf numFmtId="0" fontId="34" fillId="84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5" fillId="97" borderId="14" applyNumberFormat="0" applyAlignment="0" applyProtection="0"/>
    <xf numFmtId="0" fontId="35" fillId="55" borderId="14" applyNumberFormat="0" applyAlignment="0" applyProtection="0"/>
    <xf numFmtId="0" fontId="35" fillId="55" borderId="14" applyNumberFormat="0" applyAlignment="0" applyProtection="0"/>
    <xf numFmtId="0" fontId="36" fillId="97" borderId="15" applyNumberFormat="0" applyAlignment="0" applyProtection="0"/>
    <xf numFmtId="0" fontId="36" fillId="55" borderId="15" applyNumberFormat="0" applyAlignment="0" applyProtection="0"/>
    <xf numFmtId="0" fontId="36" fillId="55" borderId="15" applyNumberFormat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164" fontId="13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4" fillId="100" borderId="21" applyNumberForma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0" fontId="35" fillId="55" borderId="14" applyNumberFormat="0" applyAlignment="0" applyProtection="0"/>
    <xf numFmtId="0" fontId="34" fillId="40" borderId="44" applyNumberFormat="0" applyAlignment="0" applyProtection="0"/>
    <xf numFmtId="0" fontId="34" fillId="84" borderId="44" applyNumberFormat="0" applyAlignment="0" applyProtection="0"/>
    <xf numFmtId="0" fontId="1" fillId="10" borderId="12" applyNumberFormat="0" applyFont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58" borderId="45" applyNumberFormat="0" applyFont="0" applyAlignment="0" applyProtection="0"/>
    <xf numFmtId="0" fontId="11" fillId="58" borderId="21" applyNumberFormat="0" applyFont="0" applyAlignment="0" applyProtection="0"/>
    <xf numFmtId="0" fontId="41" fillId="0" borderId="19" applyNumberFormat="0" applyFill="0" applyAlignment="0" applyProtection="0"/>
    <xf numFmtId="0" fontId="36" fillId="55" borderId="15" applyNumberFormat="0" applyAlignment="0" applyProtection="0"/>
    <xf numFmtId="0" fontId="35" fillId="55" borderId="14" applyNumberFormat="0" applyAlignment="0" applyProtection="0"/>
    <xf numFmtId="0" fontId="34" fillId="40" borderId="15" applyNumberFormat="0" applyAlignment="0" applyProtection="0"/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" fillId="32" borderId="0" applyNumberFormat="0" applyBorder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172" fontId="1" fillId="0" borderId="0" applyFont="0" applyFill="0" applyBorder="0" applyAlignment="0" applyProtection="0"/>
    <xf numFmtId="0" fontId="12" fillId="58" borderId="45" applyNumberFormat="0" applyFont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" fillId="29" borderId="0" applyNumberFormat="0" applyBorder="0" applyAlignment="0" applyProtection="0"/>
    <xf numFmtId="0" fontId="35" fillId="55" borderId="14" applyNumberFormat="0" applyAlignment="0" applyProtection="0"/>
    <xf numFmtId="172" fontId="1" fillId="0" borderId="0" applyFont="0" applyFill="0" applyBorder="0" applyAlignment="0" applyProtection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" fillId="33" borderId="0" applyNumberFormat="0" applyBorder="0" applyAlignment="0" applyProtection="0"/>
    <xf numFmtId="0" fontId="35" fillId="97" borderId="14" applyNumberFormat="0" applyAlignment="0" applyProtection="0"/>
    <xf numFmtId="172" fontId="1" fillId="0" borderId="0" applyFont="0" applyFill="0" applyBorder="0" applyAlignment="0" applyProtection="0"/>
    <xf numFmtId="0" fontId="34" fillId="40" borderId="15" applyNumberFormat="0" applyAlignment="0" applyProtection="0"/>
    <xf numFmtId="0" fontId="35" fillId="55" borderId="14" applyNumberFormat="0" applyAlignment="0" applyProtection="0"/>
    <xf numFmtId="0" fontId="36" fillId="55" borderId="15" applyNumberFormat="0" applyAlignment="0" applyProtection="0"/>
    <xf numFmtId="0" fontId="41" fillId="0" borderId="19" applyNumberFormat="0" applyFill="0" applyAlignment="0" applyProtection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4" fontId="33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4" fillId="40" borderId="15" applyNumberFormat="0" applyAlignment="0" applyProtection="0"/>
    <xf numFmtId="0" fontId="35" fillId="55" borderId="14" applyNumberFormat="0" applyAlignment="0" applyProtection="0"/>
    <xf numFmtId="0" fontId="36" fillId="55" borderId="15" applyNumberFormat="0" applyAlignment="0" applyProtection="0"/>
    <xf numFmtId="0" fontId="41" fillId="0" borderId="19" applyNumberFormat="0" applyFill="0" applyAlignment="0" applyProtection="0"/>
    <xf numFmtId="0" fontId="11" fillId="58" borderId="21" applyNumberFormat="0" applyFont="0" applyAlignment="0" applyProtection="0"/>
    <xf numFmtId="0" fontId="1" fillId="0" borderId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" fillId="0" borderId="0"/>
    <xf numFmtId="0" fontId="36" fillId="55" borderId="44" applyNumberFormat="0" applyAlignment="0" applyProtection="0"/>
    <xf numFmtId="0" fontId="35" fillId="55" borderId="1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34" fillId="84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5" fillId="97" borderId="14" applyNumberFormat="0" applyAlignment="0" applyProtection="0"/>
    <xf numFmtId="0" fontId="35" fillId="55" borderId="14" applyNumberFormat="0" applyAlignment="0" applyProtection="0"/>
    <xf numFmtId="0" fontId="35" fillId="55" borderId="14" applyNumberFormat="0" applyAlignment="0" applyProtection="0"/>
    <xf numFmtId="0" fontId="36" fillId="97" borderId="15" applyNumberFormat="0" applyAlignment="0" applyProtection="0"/>
    <xf numFmtId="0" fontId="36" fillId="55" borderId="15" applyNumberFormat="0" applyAlignment="0" applyProtection="0"/>
    <xf numFmtId="0" fontId="36" fillId="55" borderId="15" applyNumberFormat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34" fillId="40" borderId="44" applyNumberFormat="0" applyAlignment="0" applyProtection="0"/>
    <xf numFmtId="0" fontId="12" fillId="58" borderId="21" applyNumberFormat="0" applyFont="0" applyAlignment="0" applyProtection="0"/>
    <xf numFmtId="0" fontId="4" fillId="100" borderId="21" applyNumberForma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164" fontId="3" fillId="0" borderId="0" applyFont="0" applyFill="0" applyBorder="0" applyAlignment="0" applyProtection="0"/>
    <xf numFmtId="4" fontId="33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4" fillId="40" borderId="15" applyNumberFormat="0" applyAlignment="0" applyProtection="0"/>
    <xf numFmtId="0" fontId="35" fillId="55" borderId="14" applyNumberFormat="0" applyAlignment="0" applyProtection="0"/>
    <xf numFmtId="0" fontId="36" fillId="55" borderId="15" applyNumberFormat="0" applyAlignment="0" applyProtection="0"/>
    <xf numFmtId="0" fontId="41" fillId="0" borderId="19" applyNumberFormat="0" applyFill="0" applyAlignment="0" applyProtection="0"/>
    <xf numFmtId="0" fontId="11" fillId="58" borderId="21" applyNumberFormat="0" applyFont="0" applyAlignment="0" applyProtection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34" fillId="40" borderId="15" applyNumberFormat="0" applyAlignment="0" applyProtection="0"/>
    <xf numFmtId="0" fontId="35" fillId="55" borderId="14" applyNumberFormat="0" applyAlignment="0" applyProtection="0"/>
    <xf numFmtId="0" fontId="36" fillId="55" borderId="15" applyNumberFormat="0" applyAlignment="0" applyProtection="0"/>
    <xf numFmtId="0" fontId="107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2" fontId="12" fillId="0" borderId="0" applyFont="0" applyFill="0" applyBorder="0" applyAlignment="0" applyProtection="0"/>
    <xf numFmtId="0" fontId="3" fillId="0" borderId="0"/>
    <xf numFmtId="0" fontId="3" fillId="0" borderId="0"/>
    <xf numFmtId="176" fontId="80" fillId="0" borderId="0" applyFont="0" applyFill="0" applyBorder="0">
      <alignment horizontal="right"/>
    </xf>
    <xf numFmtId="0" fontId="11" fillId="79" borderId="0" applyNumberFormat="0" applyBorder="0" applyAlignment="0" applyProtection="0"/>
    <xf numFmtId="0" fontId="11" fillId="79" borderId="0" applyNumberFormat="0" applyBorder="0" applyAlignment="0" applyProtection="0"/>
    <xf numFmtId="0" fontId="11" fillId="79" borderId="0" applyNumberFormat="0" applyBorder="0" applyAlignment="0" applyProtection="0"/>
    <xf numFmtId="0" fontId="11" fillId="79" borderId="0" applyNumberFormat="0" applyBorder="0" applyAlignment="0" applyProtection="0"/>
    <xf numFmtId="0" fontId="11" fillId="79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1" fillId="35" borderId="0" applyNumberFormat="0" applyBorder="0" applyAlignment="0" applyProtection="0"/>
    <xf numFmtId="0" fontId="11" fillId="79" borderId="0" applyNumberFormat="0" applyBorder="0" applyAlignment="0" applyProtection="0"/>
    <xf numFmtId="0" fontId="11" fillId="35" borderId="0" applyNumberFormat="0" applyBorder="0" applyAlignment="0" applyProtection="0"/>
    <xf numFmtId="0" fontId="11" fillId="79" borderId="0" applyNumberFormat="0" applyBorder="0" applyAlignment="0" applyProtection="0"/>
    <xf numFmtId="0" fontId="1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1" fillId="35" borderId="0" applyNumberFormat="0" applyBorder="0" applyAlignment="0" applyProtection="0"/>
    <xf numFmtId="0" fontId="11" fillId="79" borderId="0" applyNumberFormat="0" applyBorder="0" applyAlignment="0" applyProtection="0"/>
    <xf numFmtId="0" fontId="1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1" fillId="79" borderId="0" applyNumberFormat="0" applyBorder="0" applyAlignment="0" applyProtection="0"/>
    <xf numFmtId="0" fontId="1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1" fillId="79" borderId="0" applyNumberFormat="0" applyBorder="0" applyAlignment="0" applyProtection="0"/>
    <xf numFmtId="0" fontId="11" fillId="79" borderId="0" applyNumberFormat="0" applyBorder="0" applyAlignment="0" applyProtection="0"/>
    <xf numFmtId="0" fontId="11" fillId="80" borderId="0" applyNumberFormat="0" applyBorder="0" applyAlignment="0" applyProtection="0"/>
    <xf numFmtId="0" fontId="11" fillId="80" borderId="0" applyNumberFormat="0" applyBorder="0" applyAlignment="0" applyProtection="0"/>
    <xf numFmtId="0" fontId="11" fillId="80" borderId="0" applyNumberFormat="0" applyBorder="0" applyAlignment="0" applyProtection="0"/>
    <xf numFmtId="0" fontId="11" fillId="80" borderId="0" applyNumberFormat="0" applyBorder="0" applyAlignment="0" applyProtection="0"/>
    <xf numFmtId="0" fontId="11" fillId="80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80" borderId="0" applyNumberFormat="0" applyBorder="0" applyAlignment="0" applyProtection="0"/>
    <xf numFmtId="0" fontId="11" fillId="36" borderId="0" applyNumberFormat="0" applyBorder="0" applyAlignment="0" applyProtection="0"/>
    <xf numFmtId="0" fontId="11" fillId="80" borderId="0" applyNumberFormat="0" applyBorder="0" applyAlignment="0" applyProtection="0"/>
    <xf numFmtId="0" fontId="1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1" fillId="36" borderId="0" applyNumberFormat="0" applyBorder="0" applyAlignment="0" applyProtection="0"/>
    <xf numFmtId="0" fontId="11" fillId="80" borderId="0" applyNumberFormat="0" applyBorder="0" applyAlignment="0" applyProtection="0"/>
    <xf numFmtId="0" fontId="1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1" fillId="80" borderId="0" applyNumberFormat="0" applyBorder="0" applyAlignment="0" applyProtection="0"/>
    <xf numFmtId="0" fontId="1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1" fillId="80" borderId="0" applyNumberFormat="0" applyBorder="0" applyAlignment="0" applyProtection="0"/>
    <xf numFmtId="0" fontId="11" fillId="80" borderId="0" applyNumberFormat="0" applyBorder="0" applyAlignment="0" applyProtection="0"/>
    <xf numFmtId="0" fontId="11" fillId="81" borderId="0" applyNumberFormat="0" applyBorder="0" applyAlignment="0" applyProtection="0"/>
    <xf numFmtId="0" fontId="11" fillId="81" borderId="0" applyNumberFormat="0" applyBorder="0" applyAlignment="0" applyProtection="0"/>
    <xf numFmtId="0" fontId="11" fillId="81" borderId="0" applyNumberFormat="0" applyBorder="0" applyAlignment="0" applyProtection="0"/>
    <xf numFmtId="0" fontId="11" fillId="81" borderId="0" applyNumberFormat="0" applyBorder="0" applyAlignment="0" applyProtection="0"/>
    <xf numFmtId="0" fontId="11" fillId="81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1" fillId="37" borderId="0" applyNumberFormat="0" applyBorder="0" applyAlignment="0" applyProtection="0"/>
    <xf numFmtId="0" fontId="11" fillId="81" borderId="0" applyNumberFormat="0" applyBorder="0" applyAlignment="0" applyProtection="0"/>
    <xf numFmtId="0" fontId="11" fillId="37" borderId="0" applyNumberFormat="0" applyBorder="0" applyAlignment="0" applyProtection="0"/>
    <xf numFmtId="0" fontId="11" fillId="81" borderId="0" applyNumberFormat="0" applyBorder="0" applyAlignment="0" applyProtection="0"/>
    <xf numFmtId="0" fontId="11" fillId="3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1" fillId="37" borderId="0" applyNumberFormat="0" applyBorder="0" applyAlignment="0" applyProtection="0"/>
    <xf numFmtId="0" fontId="11" fillId="81" borderId="0" applyNumberFormat="0" applyBorder="0" applyAlignment="0" applyProtection="0"/>
    <xf numFmtId="0" fontId="11" fillId="3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1" fillId="81" borderId="0" applyNumberFormat="0" applyBorder="0" applyAlignment="0" applyProtection="0"/>
    <xf numFmtId="0" fontId="11" fillId="3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1" fillId="3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1" fillId="81" borderId="0" applyNumberFormat="0" applyBorder="0" applyAlignment="0" applyProtection="0"/>
    <xf numFmtId="0" fontId="11" fillId="81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1" fillId="38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1" fillId="38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83" borderId="0" applyNumberFormat="0" applyBorder="0" applyAlignment="0" applyProtection="0"/>
    <xf numFmtId="0" fontId="11" fillId="83" borderId="0" applyNumberFormat="0" applyBorder="0" applyAlignment="0" applyProtection="0"/>
    <xf numFmtId="0" fontId="11" fillId="83" borderId="0" applyNumberFormat="0" applyBorder="0" applyAlignment="0" applyProtection="0"/>
    <xf numFmtId="0" fontId="11" fillId="83" borderId="0" applyNumberFormat="0" applyBorder="0" applyAlignment="0" applyProtection="0"/>
    <xf numFmtId="0" fontId="11" fillId="83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1" fillId="39" borderId="0" applyNumberFormat="0" applyBorder="0" applyAlignment="0" applyProtection="0"/>
    <xf numFmtId="0" fontId="11" fillId="83" borderId="0" applyNumberFormat="0" applyBorder="0" applyAlignment="0" applyProtection="0"/>
    <xf numFmtId="0" fontId="11" fillId="39" borderId="0" applyNumberFormat="0" applyBorder="0" applyAlignment="0" applyProtection="0"/>
    <xf numFmtId="0" fontId="11" fillId="83" borderId="0" applyNumberFormat="0" applyBorder="0" applyAlignment="0" applyProtection="0"/>
    <xf numFmtId="0" fontId="1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1" fillId="39" borderId="0" applyNumberFormat="0" applyBorder="0" applyAlignment="0" applyProtection="0"/>
    <xf numFmtId="0" fontId="11" fillId="83" borderId="0" applyNumberFormat="0" applyBorder="0" applyAlignment="0" applyProtection="0"/>
    <xf numFmtId="0" fontId="1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1" fillId="83" borderId="0" applyNumberFormat="0" applyBorder="0" applyAlignment="0" applyProtection="0"/>
    <xf numFmtId="0" fontId="1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1" fillId="83" borderId="0" applyNumberFormat="0" applyBorder="0" applyAlignment="0" applyProtection="0"/>
    <xf numFmtId="0" fontId="11" fillId="83" borderId="0" applyNumberFormat="0" applyBorder="0" applyAlignment="0" applyProtection="0"/>
    <xf numFmtId="0" fontId="11" fillId="84" borderId="0" applyNumberFormat="0" applyBorder="0" applyAlignment="0" applyProtection="0"/>
    <xf numFmtId="0" fontId="11" fillId="84" borderId="0" applyNumberFormat="0" applyBorder="0" applyAlignment="0" applyProtection="0"/>
    <xf numFmtId="0" fontId="11" fillId="84" borderId="0" applyNumberFormat="0" applyBorder="0" applyAlignment="0" applyProtection="0"/>
    <xf numFmtId="0" fontId="11" fillId="84" borderId="0" applyNumberFormat="0" applyBorder="0" applyAlignment="0" applyProtection="0"/>
    <xf numFmtId="0" fontId="11" fillId="84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1" fillId="40" borderId="0" applyNumberFormat="0" applyBorder="0" applyAlignment="0" applyProtection="0"/>
    <xf numFmtId="0" fontId="11" fillId="84" borderId="0" applyNumberFormat="0" applyBorder="0" applyAlignment="0" applyProtection="0"/>
    <xf numFmtId="0" fontId="11" fillId="40" borderId="0" applyNumberFormat="0" applyBorder="0" applyAlignment="0" applyProtection="0"/>
    <xf numFmtId="0" fontId="11" fillId="84" borderId="0" applyNumberFormat="0" applyBorder="0" applyAlignment="0" applyProtection="0"/>
    <xf numFmtId="0" fontId="11" fillId="4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1" fillId="40" borderId="0" applyNumberFormat="0" applyBorder="0" applyAlignment="0" applyProtection="0"/>
    <xf numFmtId="0" fontId="11" fillId="84" borderId="0" applyNumberFormat="0" applyBorder="0" applyAlignment="0" applyProtection="0"/>
    <xf numFmtId="0" fontId="11" fillId="4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1" fillId="84" borderId="0" applyNumberFormat="0" applyBorder="0" applyAlignment="0" applyProtection="0"/>
    <xf numFmtId="0" fontId="11" fillId="4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1" fillId="4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1" fillId="84" borderId="0" applyNumberFormat="0" applyBorder="0" applyAlignment="0" applyProtection="0"/>
    <xf numFmtId="0" fontId="11" fillId="84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1" fillId="41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1" fillId="41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1" fillId="4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86" borderId="0" applyNumberFormat="0" applyBorder="0" applyAlignment="0" applyProtection="0"/>
    <xf numFmtId="0" fontId="11" fillId="86" borderId="0" applyNumberFormat="0" applyBorder="0" applyAlignment="0" applyProtection="0"/>
    <xf numFmtId="0" fontId="11" fillId="86" borderId="0" applyNumberFormat="0" applyBorder="0" applyAlignment="0" applyProtection="0"/>
    <xf numFmtId="0" fontId="11" fillId="86" borderId="0" applyNumberFormat="0" applyBorder="0" applyAlignment="0" applyProtection="0"/>
    <xf numFmtId="0" fontId="11" fillId="8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1" fillId="42" borderId="0" applyNumberFormat="0" applyBorder="0" applyAlignment="0" applyProtection="0"/>
    <xf numFmtId="0" fontId="11" fillId="86" borderId="0" applyNumberFormat="0" applyBorder="0" applyAlignment="0" applyProtection="0"/>
    <xf numFmtId="0" fontId="11" fillId="42" borderId="0" applyNumberFormat="0" applyBorder="0" applyAlignment="0" applyProtection="0"/>
    <xf numFmtId="0" fontId="11" fillId="86" borderId="0" applyNumberFormat="0" applyBorder="0" applyAlignment="0" applyProtection="0"/>
    <xf numFmtId="0" fontId="1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1" fillId="42" borderId="0" applyNumberFormat="0" applyBorder="0" applyAlignment="0" applyProtection="0"/>
    <xf numFmtId="0" fontId="11" fillId="86" borderId="0" applyNumberFormat="0" applyBorder="0" applyAlignment="0" applyProtection="0"/>
    <xf numFmtId="0" fontId="1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1" fillId="86" borderId="0" applyNumberFormat="0" applyBorder="0" applyAlignment="0" applyProtection="0"/>
    <xf numFmtId="0" fontId="1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1" fillId="86" borderId="0" applyNumberFormat="0" applyBorder="0" applyAlignment="0" applyProtection="0"/>
    <xf numFmtId="0" fontId="11" fillId="86" borderId="0" applyNumberFormat="0" applyBorder="0" applyAlignment="0" applyProtection="0"/>
    <xf numFmtId="0" fontId="11" fillId="87" borderId="0" applyNumberFormat="0" applyBorder="0" applyAlignment="0" applyProtection="0"/>
    <xf numFmtId="0" fontId="11" fillId="87" borderId="0" applyNumberFormat="0" applyBorder="0" applyAlignment="0" applyProtection="0"/>
    <xf numFmtId="0" fontId="11" fillId="87" borderId="0" applyNumberFormat="0" applyBorder="0" applyAlignment="0" applyProtection="0"/>
    <xf numFmtId="0" fontId="11" fillId="87" borderId="0" applyNumberFormat="0" applyBorder="0" applyAlignment="0" applyProtection="0"/>
    <xf numFmtId="0" fontId="11" fillId="87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1" fillId="43" borderId="0" applyNumberFormat="0" applyBorder="0" applyAlignment="0" applyProtection="0"/>
    <xf numFmtId="0" fontId="11" fillId="87" borderId="0" applyNumberFormat="0" applyBorder="0" applyAlignment="0" applyProtection="0"/>
    <xf numFmtId="0" fontId="11" fillId="43" borderId="0" applyNumberFormat="0" applyBorder="0" applyAlignment="0" applyProtection="0"/>
    <xf numFmtId="0" fontId="11" fillId="87" borderId="0" applyNumberFormat="0" applyBorder="0" applyAlignment="0" applyProtection="0"/>
    <xf numFmtId="0" fontId="11" fillId="4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1" fillId="43" borderId="0" applyNumberFormat="0" applyBorder="0" applyAlignment="0" applyProtection="0"/>
    <xf numFmtId="0" fontId="11" fillId="87" borderId="0" applyNumberFormat="0" applyBorder="0" applyAlignment="0" applyProtection="0"/>
    <xf numFmtId="0" fontId="11" fillId="4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1" fillId="87" borderId="0" applyNumberFormat="0" applyBorder="0" applyAlignment="0" applyProtection="0"/>
    <xf numFmtId="0" fontId="11" fillId="4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1" fillId="4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1" fillId="87" borderId="0" applyNumberFormat="0" applyBorder="0" applyAlignment="0" applyProtection="0"/>
    <xf numFmtId="0" fontId="11" fillId="87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1" fillId="38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1" fillId="38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1" fillId="82" borderId="0" applyNumberFormat="0" applyBorder="0" applyAlignment="0" applyProtection="0"/>
    <xf numFmtId="0" fontId="11" fillId="38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1" fillId="38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1" fillId="82" borderId="0" applyNumberFormat="0" applyBorder="0" applyAlignment="0" applyProtection="0"/>
    <xf numFmtId="0" fontId="11" fillId="82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1" fillId="41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1" fillId="41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1" fillId="85" borderId="0" applyNumberFormat="0" applyBorder="0" applyAlignment="0" applyProtection="0"/>
    <xf numFmtId="0" fontId="1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88" borderId="0" applyNumberFormat="0" applyBorder="0" applyAlignment="0" applyProtection="0"/>
    <xf numFmtId="0" fontId="11" fillId="88" borderId="0" applyNumberFormat="0" applyBorder="0" applyAlignment="0" applyProtection="0"/>
    <xf numFmtId="0" fontId="11" fillId="88" borderId="0" applyNumberFormat="0" applyBorder="0" applyAlignment="0" applyProtection="0"/>
    <xf numFmtId="0" fontId="11" fillId="88" borderId="0" applyNumberFormat="0" applyBorder="0" applyAlignment="0" applyProtection="0"/>
    <xf numFmtId="0" fontId="11" fillId="88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88" borderId="0" applyNumberFormat="0" applyBorder="0" applyAlignment="0" applyProtection="0"/>
    <xf numFmtId="0" fontId="11" fillId="44" borderId="0" applyNumberFormat="0" applyBorder="0" applyAlignment="0" applyProtection="0"/>
    <xf numFmtId="0" fontId="11" fillId="88" borderId="0" applyNumberFormat="0" applyBorder="0" applyAlignment="0" applyProtection="0"/>
    <xf numFmtId="0" fontId="11" fillId="44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88" borderId="0" applyNumberFormat="0" applyBorder="0" applyAlignment="0" applyProtection="0"/>
    <xf numFmtId="0" fontId="11" fillId="44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1" fillId="88" borderId="0" applyNumberFormat="0" applyBorder="0" applyAlignment="0" applyProtection="0"/>
    <xf numFmtId="0" fontId="11" fillId="44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1" fillId="44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1" fillId="88" borderId="0" applyNumberFormat="0" applyBorder="0" applyAlignment="0" applyProtection="0"/>
    <xf numFmtId="0" fontId="11" fillId="88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89" borderId="0" applyNumberFormat="0" applyBorder="0" applyAlignment="0" applyProtection="0"/>
    <xf numFmtId="0" fontId="32" fillId="45" borderId="0" applyNumberFormat="0" applyBorder="0" applyAlignment="0" applyProtection="0"/>
    <xf numFmtId="0" fontId="32" fillId="8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4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4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86" borderId="0" applyNumberFormat="0" applyBorder="0" applyAlignment="0" applyProtection="0"/>
    <xf numFmtId="0" fontId="32" fillId="42" borderId="0" applyNumberFormat="0" applyBorder="0" applyAlignment="0" applyProtection="0"/>
    <xf numFmtId="0" fontId="32" fillId="86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87" borderId="0" applyNumberFormat="0" applyBorder="0" applyAlignment="0" applyProtection="0"/>
    <xf numFmtId="0" fontId="32" fillId="43" borderId="0" applyNumberFormat="0" applyBorder="0" applyAlignment="0" applyProtection="0"/>
    <xf numFmtId="0" fontId="32" fillId="8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22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22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22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90" borderId="0" applyNumberFormat="0" applyBorder="0" applyAlignment="0" applyProtection="0"/>
    <xf numFmtId="0" fontId="32" fillId="46" borderId="0" applyNumberFormat="0" applyBorder="0" applyAlignment="0" applyProtection="0"/>
    <xf numFmtId="0" fontId="32" fillId="90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26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26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26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91" borderId="0" applyNumberFormat="0" applyBorder="0" applyAlignment="0" applyProtection="0"/>
    <xf numFmtId="0" fontId="32" fillId="47" borderId="0" applyNumberFormat="0" applyBorder="0" applyAlignment="0" applyProtection="0"/>
    <xf numFmtId="0" fontId="32" fillId="9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30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30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92" borderId="0" applyNumberFormat="0" applyBorder="0" applyAlignment="0" applyProtection="0"/>
    <xf numFmtId="0" fontId="32" fillId="48" borderId="0" applyNumberFormat="0" applyBorder="0" applyAlignment="0" applyProtection="0"/>
    <xf numFmtId="0" fontId="32" fillId="92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34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34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34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177" fontId="81" fillId="77" borderId="33" applyNumberFormat="0" applyAlignment="0"/>
    <xf numFmtId="178" fontId="82" fillId="0" borderId="0" applyFont="0" applyFill="0" applyBorder="0" applyAlignment="0" applyProtection="0"/>
    <xf numFmtId="177" fontId="82" fillId="0" borderId="0" applyFont="0" applyFill="0" applyBorder="0" applyAlignment="0" applyProtection="0"/>
    <xf numFmtId="14" fontId="83" fillId="0" borderId="0"/>
    <xf numFmtId="0" fontId="84" fillId="0" borderId="34"/>
    <xf numFmtId="0" fontId="85" fillId="0" borderId="35" applyBorder="0"/>
    <xf numFmtId="179" fontId="86" fillId="0" borderId="0" applyFill="0" applyBorder="0" applyProtection="0"/>
    <xf numFmtId="179" fontId="86" fillId="0" borderId="36" applyFill="0" applyProtection="0"/>
    <xf numFmtId="179" fontId="86" fillId="0" borderId="37" applyFill="0" applyProtection="0"/>
    <xf numFmtId="179" fontId="86" fillId="0" borderId="0" applyFill="0" applyBorder="0" applyProtection="0"/>
    <xf numFmtId="180" fontId="86" fillId="0" borderId="0" applyFill="0" applyBorder="0" applyProtection="0"/>
    <xf numFmtId="180" fontId="86" fillId="0" borderId="36" applyFill="0" applyProtection="0"/>
    <xf numFmtId="180" fontId="86" fillId="0" borderId="37" applyFill="0" applyProtection="0"/>
    <xf numFmtId="180" fontId="86" fillId="0" borderId="0" applyFill="0" applyBorder="0" applyProtection="0"/>
    <xf numFmtId="0" fontId="81" fillId="0" borderId="37"/>
    <xf numFmtId="181" fontId="12" fillId="0" borderId="0" applyFont="0" applyFill="0" applyBorder="0" applyAlignment="0" applyProtection="0">
      <alignment horizontal="left" indent="1"/>
    </xf>
    <xf numFmtId="0" fontId="82" fillId="0" borderId="0"/>
    <xf numFmtId="0" fontId="87" fillId="0" borderId="0" applyBorder="0"/>
    <xf numFmtId="0" fontId="3" fillId="0" borderId="0"/>
    <xf numFmtId="4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>
      <alignment horizontal="center" vertical="top"/>
    </xf>
    <xf numFmtId="0" fontId="32" fillId="93" borderId="0" applyNumberFormat="0" applyBorder="0" applyAlignment="0" applyProtection="0"/>
    <xf numFmtId="0" fontId="32" fillId="93" borderId="0" applyNumberFormat="0" applyBorder="0" applyAlignment="0" applyProtection="0"/>
    <xf numFmtId="0" fontId="32" fillId="93" borderId="0" applyNumberFormat="0" applyBorder="0" applyAlignment="0" applyProtection="0"/>
    <xf numFmtId="0" fontId="32" fillId="93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93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1" borderId="0" applyNumberFormat="0" applyBorder="0" applyAlignment="0" applyProtection="0"/>
    <xf numFmtId="0" fontId="32" fillId="93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1" borderId="0" applyNumberFormat="0" applyBorder="0" applyAlignment="0" applyProtection="0"/>
    <xf numFmtId="0" fontId="32" fillId="93" borderId="0" applyNumberFormat="0" applyBorder="0" applyAlignment="0" applyProtection="0"/>
    <xf numFmtId="0" fontId="32" fillId="51" borderId="0" applyNumberFormat="0" applyBorder="0" applyAlignment="0" applyProtection="0"/>
    <xf numFmtId="0" fontId="32" fillId="93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93" borderId="0" applyNumberFormat="0" applyBorder="0" applyAlignment="0" applyProtection="0"/>
    <xf numFmtId="0" fontId="32" fillId="93" borderId="0" applyNumberFormat="0" applyBorder="0" applyAlignment="0" applyProtection="0"/>
    <xf numFmtId="0" fontId="32" fillId="93" borderId="0" applyNumberFormat="0" applyBorder="0" applyAlignment="0" applyProtection="0"/>
    <xf numFmtId="0" fontId="32" fillId="94" borderId="0" applyNumberFormat="0" applyBorder="0" applyAlignment="0" applyProtection="0"/>
    <xf numFmtId="0" fontId="32" fillId="94" borderId="0" applyNumberFormat="0" applyBorder="0" applyAlignment="0" applyProtection="0"/>
    <xf numFmtId="0" fontId="32" fillId="94" borderId="0" applyNumberFormat="0" applyBorder="0" applyAlignment="0" applyProtection="0"/>
    <xf numFmtId="0" fontId="32" fillId="94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94" borderId="0" applyNumberFormat="0" applyBorder="0" applyAlignment="0" applyProtection="0"/>
    <xf numFmtId="0" fontId="30" fillId="15" borderId="0" applyNumberFormat="0" applyBorder="0" applyAlignment="0" applyProtection="0"/>
    <xf numFmtId="0" fontId="32" fillId="94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0" fillId="15" borderId="0" applyNumberFormat="0" applyBorder="0" applyAlignment="0" applyProtection="0"/>
    <xf numFmtId="0" fontId="32" fillId="94" borderId="0" applyNumberFormat="0" applyBorder="0" applyAlignment="0" applyProtection="0"/>
    <xf numFmtId="0" fontId="32" fillId="52" borderId="0" applyNumberFormat="0" applyBorder="0" applyAlignment="0" applyProtection="0"/>
    <xf numFmtId="0" fontId="32" fillId="94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94" borderId="0" applyNumberFormat="0" applyBorder="0" applyAlignment="0" applyProtection="0"/>
    <xf numFmtId="0" fontId="32" fillId="94" borderId="0" applyNumberFormat="0" applyBorder="0" applyAlignment="0" applyProtection="0"/>
    <xf numFmtId="0" fontId="32" fillId="94" borderId="0" applyNumberFormat="0" applyBorder="0" applyAlignment="0" applyProtection="0"/>
    <xf numFmtId="0" fontId="32" fillId="95" borderId="0" applyNumberFormat="0" applyBorder="0" applyAlignment="0" applyProtection="0"/>
    <xf numFmtId="0" fontId="32" fillId="95" borderId="0" applyNumberFormat="0" applyBorder="0" applyAlignment="0" applyProtection="0"/>
    <xf numFmtId="0" fontId="32" fillId="95" borderId="0" applyNumberFormat="0" applyBorder="0" applyAlignment="0" applyProtection="0"/>
    <xf numFmtId="0" fontId="32" fillId="95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95" borderId="0" applyNumberFormat="0" applyBorder="0" applyAlignment="0" applyProtection="0"/>
    <xf numFmtId="0" fontId="30" fillId="102" borderId="0" applyNumberFormat="0" applyBorder="0" applyAlignment="0" applyProtection="0"/>
    <xf numFmtId="0" fontId="30" fillId="102" borderId="0" applyNumberFormat="0" applyBorder="0" applyAlignment="0" applyProtection="0"/>
    <xf numFmtId="0" fontId="30" fillId="102" borderId="0" applyNumberFormat="0" applyBorder="0" applyAlignment="0" applyProtection="0"/>
    <xf numFmtId="0" fontId="30" fillId="102" borderId="0" applyNumberFormat="0" applyBorder="0" applyAlignment="0" applyProtection="0"/>
    <xf numFmtId="0" fontId="30" fillId="102" borderId="0" applyNumberFormat="0" applyBorder="0" applyAlignment="0" applyProtection="0"/>
    <xf numFmtId="0" fontId="30" fillId="102" borderId="0" applyNumberFormat="0" applyBorder="0" applyAlignment="0" applyProtection="0"/>
    <xf numFmtId="0" fontId="30" fillId="19" borderId="0" applyNumberFormat="0" applyBorder="0" applyAlignment="0" applyProtection="0"/>
    <xf numFmtId="0" fontId="32" fillId="95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0" fillId="102" borderId="0" applyNumberFormat="0" applyBorder="0" applyAlignment="0" applyProtection="0"/>
    <xf numFmtId="0" fontId="30" fillId="102" borderId="0" applyNumberFormat="0" applyBorder="0" applyAlignment="0" applyProtection="0"/>
    <xf numFmtId="0" fontId="30" fillId="102" borderId="0" applyNumberFormat="0" applyBorder="0" applyAlignment="0" applyProtection="0"/>
    <xf numFmtId="0" fontId="30" fillId="19" borderId="0" applyNumberFormat="0" applyBorder="0" applyAlignment="0" applyProtection="0"/>
    <xf numFmtId="0" fontId="30" fillId="102" borderId="0" applyNumberFormat="0" applyBorder="0" applyAlignment="0" applyProtection="0"/>
    <xf numFmtId="0" fontId="30" fillId="102" borderId="0" applyNumberFormat="0" applyBorder="0" applyAlignment="0" applyProtection="0"/>
    <xf numFmtId="0" fontId="30" fillId="102" borderId="0" applyNumberFormat="0" applyBorder="0" applyAlignment="0" applyProtection="0"/>
    <xf numFmtId="0" fontId="30" fillId="102" borderId="0" applyNumberFormat="0" applyBorder="0" applyAlignment="0" applyProtection="0"/>
    <xf numFmtId="0" fontId="30" fillId="19" borderId="0" applyNumberFormat="0" applyBorder="0" applyAlignment="0" applyProtection="0"/>
    <xf numFmtId="0" fontId="32" fillId="95" borderId="0" applyNumberFormat="0" applyBorder="0" applyAlignment="0" applyProtection="0"/>
    <xf numFmtId="0" fontId="32" fillId="53" borderId="0" applyNumberFormat="0" applyBorder="0" applyAlignment="0" applyProtection="0"/>
    <xf numFmtId="0" fontId="32" fillId="95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95" borderId="0" applyNumberFormat="0" applyBorder="0" applyAlignment="0" applyProtection="0"/>
    <xf numFmtId="0" fontId="32" fillId="95" borderId="0" applyNumberFormat="0" applyBorder="0" applyAlignment="0" applyProtection="0"/>
    <xf numFmtId="0" fontId="32" fillId="95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90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23" borderId="0" applyNumberFormat="0" applyBorder="0" applyAlignment="0" applyProtection="0"/>
    <xf numFmtId="0" fontId="32" fillId="90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23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54" borderId="0" applyNumberFormat="0" applyBorder="0" applyAlignment="0" applyProtection="0"/>
    <xf numFmtId="0" fontId="30" fillId="23" borderId="0" applyNumberFormat="0" applyBorder="0" applyAlignment="0" applyProtection="0"/>
    <xf numFmtId="0" fontId="32" fillId="90" borderId="0" applyNumberFormat="0" applyBorder="0" applyAlignment="0" applyProtection="0"/>
    <xf numFmtId="0" fontId="32" fillId="46" borderId="0" applyNumberFormat="0" applyBorder="0" applyAlignment="0" applyProtection="0"/>
    <xf numFmtId="0" fontId="32" fillId="90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9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27" borderId="0" applyNumberFormat="0" applyBorder="0" applyAlignment="0" applyProtection="0"/>
    <xf numFmtId="0" fontId="32" fillId="9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27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0" fontId="30" fillId="27" borderId="0" applyNumberFormat="0" applyBorder="0" applyAlignment="0" applyProtection="0"/>
    <xf numFmtId="0" fontId="32" fillId="91" borderId="0" applyNumberFormat="0" applyBorder="0" applyAlignment="0" applyProtection="0"/>
    <xf numFmtId="0" fontId="32" fillId="47" borderId="0" applyNumberFormat="0" applyBorder="0" applyAlignment="0" applyProtection="0"/>
    <xf numFmtId="0" fontId="32" fillId="9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6" borderId="0" applyNumberFormat="0" applyBorder="0" applyAlignment="0" applyProtection="0"/>
    <xf numFmtId="0" fontId="32" fillId="96" borderId="0" applyNumberFormat="0" applyBorder="0" applyAlignment="0" applyProtection="0"/>
    <xf numFmtId="0" fontId="32" fillId="96" borderId="0" applyNumberFormat="0" applyBorder="0" applyAlignment="0" applyProtection="0"/>
    <xf numFmtId="0" fontId="32" fillId="96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96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31" borderId="0" applyNumberFormat="0" applyBorder="0" applyAlignment="0" applyProtection="0"/>
    <xf numFmtId="0" fontId="32" fillId="96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31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31" borderId="0" applyNumberFormat="0" applyBorder="0" applyAlignment="0" applyProtection="0"/>
    <xf numFmtId="0" fontId="32" fillId="96" borderId="0" applyNumberFormat="0" applyBorder="0" applyAlignment="0" applyProtection="0"/>
    <xf numFmtId="0" fontId="32" fillId="54" borderId="0" applyNumberFormat="0" applyBorder="0" applyAlignment="0" applyProtection="0"/>
    <xf numFmtId="0" fontId="32" fillId="96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96" borderId="0" applyNumberFormat="0" applyBorder="0" applyAlignment="0" applyProtection="0"/>
    <xf numFmtId="0" fontId="32" fillId="96" borderId="0" applyNumberFormat="0" applyBorder="0" applyAlignment="0" applyProtection="0"/>
    <xf numFmtId="0" fontId="32" fillId="96" borderId="0" applyNumberFormat="0" applyBorder="0" applyAlignment="0" applyProtection="0"/>
    <xf numFmtId="0" fontId="34" fillId="84" borderId="15" applyNumberFormat="0" applyAlignment="0" applyProtection="0"/>
    <xf numFmtId="0" fontId="34" fillId="84" borderId="15" applyNumberFormat="0" applyAlignment="0" applyProtection="0"/>
    <xf numFmtId="0" fontId="34" fillId="84" borderId="15" applyNumberFormat="0" applyAlignment="0" applyProtection="0"/>
    <xf numFmtId="0" fontId="34" fillId="40" borderId="15" applyNumberFormat="0" applyAlignment="0" applyProtection="0"/>
    <xf numFmtId="0" fontId="34" fillId="84" borderId="15" applyNumberFormat="0" applyAlignment="0" applyProtection="0"/>
    <xf numFmtId="0" fontId="34" fillId="84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4" fillId="84" borderId="15" applyNumberFormat="0" applyAlignment="0" applyProtection="0"/>
    <xf numFmtId="0" fontId="90" fillId="57" borderId="8" applyNumberFormat="0" applyAlignment="0" applyProtection="0"/>
    <xf numFmtId="0" fontId="90" fillId="57" borderId="8" applyNumberFormat="0" applyAlignment="0" applyProtection="0"/>
    <xf numFmtId="0" fontId="90" fillId="57" borderId="8" applyNumberFormat="0" applyAlignment="0" applyProtection="0"/>
    <xf numFmtId="0" fontId="90" fillId="57" borderId="8" applyNumberFormat="0" applyAlignment="0" applyProtection="0"/>
    <xf numFmtId="0" fontId="90" fillId="57" borderId="8" applyNumberFormat="0" applyAlignment="0" applyProtection="0"/>
    <xf numFmtId="0" fontId="90" fillId="57" borderId="8" applyNumberFormat="0" applyAlignment="0" applyProtection="0"/>
    <xf numFmtId="0" fontId="22" fillId="7" borderId="8" applyNumberFormat="0" applyAlignment="0" applyProtection="0"/>
    <xf numFmtId="0" fontId="34" fillId="84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90" fillId="57" borderId="8" applyNumberFormat="0" applyAlignment="0" applyProtection="0"/>
    <xf numFmtId="0" fontId="90" fillId="57" borderId="8" applyNumberFormat="0" applyAlignment="0" applyProtection="0"/>
    <xf numFmtId="0" fontId="90" fillId="57" borderId="8" applyNumberFormat="0" applyAlignment="0" applyProtection="0"/>
    <xf numFmtId="0" fontId="22" fillId="7" borderId="8" applyNumberFormat="0" applyAlignment="0" applyProtection="0"/>
    <xf numFmtId="0" fontId="90" fillId="57" borderId="8" applyNumberFormat="0" applyAlignment="0" applyProtection="0"/>
    <xf numFmtId="0" fontId="90" fillId="57" borderId="8" applyNumberFormat="0" applyAlignment="0" applyProtection="0"/>
    <xf numFmtId="0" fontId="90" fillId="57" borderId="8" applyNumberFormat="0" applyAlignment="0" applyProtection="0"/>
    <xf numFmtId="0" fontId="90" fillId="57" borderId="8" applyNumberFormat="0" applyAlignment="0" applyProtection="0"/>
    <xf numFmtId="0" fontId="22" fillId="7" borderId="8" applyNumberFormat="0" applyAlignment="0" applyProtection="0"/>
    <xf numFmtId="0" fontId="34" fillId="84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4" fillId="84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4" fillId="84" borderId="15" applyNumberFormat="0" applyAlignment="0" applyProtection="0"/>
    <xf numFmtId="0" fontId="34" fillId="84" borderId="15" applyNumberFormat="0" applyAlignment="0" applyProtection="0"/>
    <xf numFmtId="0" fontId="34" fillId="84" borderId="15" applyNumberFormat="0" applyAlignment="0" applyProtection="0"/>
    <xf numFmtId="0" fontId="35" fillId="97" borderId="14" applyNumberFormat="0" applyAlignment="0" applyProtection="0"/>
    <xf numFmtId="0" fontId="35" fillId="97" borderId="14" applyNumberFormat="0" applyAlignment="0" applyProtection="0"/>
    <xf numFmtId="0" fontId="35" fillId="97" borderId="14" applyNumberFormat="0" applyAlignment="0" applyProtection="0"/>
    <xf numFmtId="0" fontId="35" fillId="55" borderId="14" applyNumberFormat="0" applyAlignment="0" applyProtection="0"/>
    <xf numFmtId="0" fontId="35" fillId="97" borderId="14" applyNumberFormat="0" applyAlignment="0" applyProtection="0"/>
    <xf numFmtId="0" fontId="35" fillId="97" borderId="14" applyNumberFormat="0" applyAlignment="0" applyProtection="0"/>
    <xf numFmtId="0" fontId="35" fillId="55" borderId="14" applyNumberFormat="0" applyAlignment="0" applyProtection="0"/>
    <xf numFmtId="0" fontId="35" fillId="55" borderId="14" applyNumberFormat="0" applyAlignment="0" applyProtection="0"/>
    <xf numFmtId="0" fontId="35" fillId="97" borderId="14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23" fillId="8" borderId="9" applyNumberFormat="0" applyAlignment="0" applyProtection="0"/>
    <xf numFmtId="0" fontId="35" fillId="97" borderId="14" applyNumberFormat="0" applyAlignment="0" applyProtection="0"/>
    <xf numFmtId="0" fontId="35" fillId="55" borderId="14" applyNumberFormat="0" applyAlignment="0" applyProtection="0"/>
    <xf numFmtId="0" fontId="35" fillId="55" borderId="14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23" fillId="8" borderId="9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23" fillId="8" borderId="9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91" fillId="103" borderId="38" applyNumberFormat="0" applyAlignment="0" applyProtection="0"/>
    <xf numFmtId="0" fontId="35" fillId="97" borderId="14" applyNumberFormat="0" applyAlignment="0" applyProtection="0"/>
    <xf numFmtId="0" fontId="35" fillId="55" borderId="14" applyNumberFormat="0" applyAlignment="0" applyProtection="0"/>
    <xf numFmtId="0" fontId="35" fillId="55" borderId="14" applyNumberFormat="0" applyAlignment="0" applyProtection="0"/>
    <xf numFmtId="0" fontId="35" fillId="97" borderId="14" applyNumberFormat="0" applyAlignment="0" applyProtection="0"/>
    <xf numFmtId="0" fontId="35" fillId="55" borderId="14" applyNumberFormat="0" applyAlignment="0" applyProtection="0"/>
    <xf numFmtId="0" fontId="35" fillId="55" borderId="14" applyNumberFormat="0" applyAlignment="0" applyProtection="0"/>
    <xf numFmtId="0" fontId="35" fillId="97" borderId="14" applyNumberFormat="0" applyAlignment="0" applyProtection="0"/>
    <xf numFmtId="0" fontId="35" fillId="97" borderId="14" applyNumberFormat="0" applyAlignment="0" applyProtection="0"/>
    <xf numFmtId="0" fontId="35" fillId="97" borderId="14" applyNumberFormat="0" applyAlignment="0" applyProtection="0"/>
    <xf numFmtId="0" fontId="36" fillId="97" borderId="15" applyNumberFormat="0" applyAlignment="0" applyProtection="0"/>
    <xf numFmtId="0" fontId="36" fillId="97" borderId="15" applyNumberFormat="0" applyAlignment="0" applyProtection="0"/>
    <xf numFmtId="0" fontId="36" fillId="97" borderId="15" applyNumberFormat="0" applyAlignment="0" applyProtection="0"/>
    <xf numFmtId="0" fontId="36" fillId="55" borderId="15" applyNumberFormat="0" applyAlignment="0" applyProtection="0"/>
    <xf numFmtId="0" fontId="36" fillId="97" borderId="15" applyNumberFormat="0" applyAlignment="0" applyProtection="0"/>
    <xf numFmtId="0" fontId="36" fillId="97" borderId="15" applyNumberFormat="0" applyAlignment="0" applyProtection="0"/>
    <xf numFmtId="0" fontId="36" fillId="55" borderId="15" applyNumberFormat="0" applyAlignment="0" applyProtection="0"/>
    <xf numFmtId="0" fontId="36" fillId="55" borderId="15" applyNumberFormat="0" applyAlignment="0" applyProtection="0"/>
    <xf numFmtId="0" fontId="36" fillId="97" borderId="15" applyNumberFormat="0" applyAlignment="0" applyProtection="0"/>
    <xf numFmtId="0" fontId="92" fillId="103" borderId="8" applyNumberFormat="0" applyAlignment="0" applyProtection="0"/>
    <xf numFmtId="0" fontId="92" fillId="103" borderId="8" applyNumberFormat="0" applyAlignment="0" applyProtection="0"/>
    <xf numFmtId="0" fontId="92" fillId="103" borderId="8" applyNumberFormat="0" applyAlignment="0" applyProtection="0"/>
    <xf numFmtId="0" fontId="92" fillId="103" borderId="8" applyNumberFormat="0" applyAlignment="0" applyProtection="0"/>
    <xf numFmtId="0" fontId="92" fillId="103" borderId="8" applyNumberFormat="0" applyAlignment="0" applyProtection="0"/>
    <xf numFmtId="0" fontId="92" fillId="103" borderId="8" applyNumberFormat="0" applyAlignment="0" applyProtection="0"/>
    <xf numFmtId="0" fontId="24" fillId="8" borderId="8" applyNumberFormat="0" applyAlignment="0" applyProtection="0"/>
    <xf numFmtId="0" fontId="36" fillId="97" borderId="15" applyNumberFormat="0" applyAlignment="0" applyProtection="0"/>
    <xf numFmtId="0" fontId="36" fillId="55" borderId="15" applyNumberFormat="0" applyAlignment="0" applyProtection="0"/>
    <xf numFmtId="0" fontId="36" fillId="55" borderId="15" applyNumberFormat="0" applyAlignment="0" applyProtection="0"/>
    <xf numFmtId="0" fontId="92" fillId="103" borderId="8" applyNumberFormat="0" applyAlignment="0" applyProtection="0"/>
    <xf numFmtId="0" fontId="92" fillId="103" borderId="8" applyNumberFormat="0" applyAlignment="0" applyProtection="0"/>
    <xf numFmtId="0" fontId="92" fillId="103" borderId="8" applyNumberFormat="0" applyAlignment="0" applyProtection="0"/>
    <xf numFmtId="0" fontId="24" fillId="8" borderId="8" applyNumberFormat="0" applyAlignment="0" applyProtection="0"/>
    <xf numFmtId="0" fontId="92" fillId="103" borderId="8" applyNumberFormat="0" applyAlignment="0" applyProtection="0"/>
    <xf numFmtId="0" fontId="92" fillId="103" borderId="8" applyNumberFormat="0" applyAlignment="0" applyProtection="0"/>
    <xf numFmtId="0" fontId="92" fillId="103" borderId="8" applyNumberFormat="0" applyAlignment="0" applyProtection="0"/>
    <xf numFmtId="0" fontId="92" fillId="103" borderId="8" applyNumberFormat="0" applyAlignment="0" applyProtection="0"/>
    <xf numFmtId="0" fontId="24" fillId="8" borderId="8" applyNumberFormat="0" applyAlignment="0" applyProtection="0"/>
    <xf numFmtId="0" fontId="36" fillId="97" borderId="15" applyNumberFormat="0" applyAlignment="0" applyProtection="0"/>
    <xf numFmtId="0" fontId="36" fillId="55" borderId="15" applyNumberFormat="0" applyAlignment="0" applyProtection="0"/>
    <xf numFmtId="0" fontId="36" fillId="55" borderId="15" applyNumberFormat="0" applyAlignment="0" applyProtection="0"/>
    <xf numFmtId="0" fontId="36" fillId="97" borderId="15" applyNumberFormat="0" applyAlignment="0" applyProtection="0"/>
    <xf numFmtId="0" fontId="36" fillId="55" borderId="15" applyNumberFormat="0" applyAlignment="0" applyProtection="0"/>
    <xf numFmtId="0" fontId="36" fillId="55" borderId="15" applyNumberFormat="0" applyAlignment="0" applyProtection="0"/>
    <xf numFmtId="0" fontId="36" fillId="97" borderId="15" applyNumberFormat="0" applyAlignment="0" applyProtection="0"/>
    <xf numFmtId="0" fontId="36" fillId="97" borderId="15" applyNumberFormat="0" applyAlignment="0" applyProtection="0"/>
    <xf numFmtId="0" fontId="36" fillId="97" borderId="15" applyNumberFormat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177" fontId="81" fillId="77" borderId="33" applyNumberFormat="0" applyAlignment="0"/>
    <xf numFmtId="14" fontId="83" fillId="0" borderId="0"/>
    <xf numFmtId="0" fontId="84" fillId="0" borderId="34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16" applyNumberFormat="0" applyFill="0" applyAlignment="0" applyProtection="0"/>
    <xf numFmtId="0" fontId="38" fillId="0" borderId="2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16" fillId="0" borderId="5" applyNumberFormat="0" applyFill="0" applyAlignment="0" applyProtection="0"/>
    <xf numFmtId="0" fontId="38" fillId="0" borderId="29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16" fillId="0" borderId="5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16" fillId="0" borderId="5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94" fillId="0" borderId="39" applyNumberFormat="0" applyFill="0" applyAlignment="0" applyProtection="0"/>
    <xf numFmtId="0" fontId="38" fillId="0" borderId="29" applyNumberFormat="0" applyFill="0" applyAlignment="0" applyProtection="0"/>
    <xf numFmtId="0" fontId="107" fillId="0" borderId="0"/>
    <xf numFmtId="0" fontId="38" fillId="0" borderId="16" applyNumberFormat="0" applyFill="0" applyAlignment="0" applyProtection="0"/>
    <xf numFmtId="0" fontId="38" fillId="0" borderId="29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17" applyNumberFormat="0" applyFill="0" applyAlignment="0" applyProtection="0"/>
    <xf numFmtId="0" fontId="39" fillId="0" borderId="30" applyNumberFormat="0" applyFill="0" applyAlignment="0" applyProtection="0"/>
    <xf numFmtId="0" fontId="95" fillId="0" borderId="6" applyNumberFormat="0" applyFill="0" applyAlignment="0" applyProtection="0"/>
    <xf numFmtId="0" fontId="95" fillId="0" borderId="6" applyNumberFormat="0" applyFill="0" applyAlignment="0" applyProtection="0"/>
    <xf numFmtId="0" fontId="95" fillId="0" borderId="6" applyNumberFormat="0" applyFill="0" applyAlignment="0" applyProtection="0"/>
    <xf numFmtId="0" fontId="95" fillId="0" borderId="6" applyNumberFormat="0" applyFill="0" applyAlignment="0" applyProtection="0"/>
    <xf numFmtId="0" fontId="95" fillId="0" borderId="6" applyNumberFormat="0" applyFill="0" applyAlignment="0" applyProtection="0"/>
    <xf numFmtId="0" fontId="95" fillId="0" borderId="6" applyNumberFormat="0" applyFill="0" applyAlignment="0" applyProtection="0"/>
    <xf numFmtId="0" fontId="17" fillId="0" borderId="6" applyNumberFormat="0" applyFill="0" applyAlignment="0" applyProtection="0"/>
    <xf numFmtId="0" fontId="39" fillId="0" borderId="30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95" fillId="0" borderId="6" applyNumberFormat="0" applyFill="0" applyAlignment="0" applyProtection="0"/>
    <xf numFmtId="0" fontId="95" fillId="0" borderId="6" applyNumberFormat="0" applyFill="0" applyAlignment="0" applyProtection="0"/>
    <xf numFmtId="0" fontId="95" fillId="0" borderId="6" applyNumberFormat="0" applyFill="0" applyAlignment="0" applyProtection="0"/>
    <xf numFmtId="0" fontId="17" fillId="0" borderId="6" applyNumberFormat="0" applyFill="0" applyAlignment="0" applyProtection="0"/>
    <xf numFmtId="0" fontId="95" fillId="0" borderId="6" applyNumberFormat="0" applyFill="0" applyAlignment="0" applyProtection="0"/>
    <xf numFmtId="0" fontId="95" fillId="0" borderId="6" applyNumberFormat="0" applyFill="0" applyAlignment="0" applyProtection="0"/>
    <xf numFmtId="0" fontId="95" fillId="0" borderId="6" applyNumberFormat="0" applyFill="0" applyAlignment="0" applyProtection="0"/>
    <xf numFmtId="0" fontId="95" fillId="0" borderId="6" applyNumberFormat="0" applyFill="0" applyAlignment="0" applyProtection="0"/>
    <xf numFmtId="0" fontId="17" fillId="0" borderId="6" applyNumberFormat="0" applyFill="0" applyAlignment="0" applyProtection="0"/>
    <xf numFmtId="0" fontId="39" fillId="0" borderId="30" applyNumberFormat="0" applyFill="0" applyAlignment="0" applyProtection="0"/>
    <xf numFmtId="0" fontId="39" fillId="0" borderId="17" applyNumberFormat="0" applyFill="0" applyAlignment="0" applyProtection="0"/>
    <xf numFmtId="0" fontId="39" fillId="0" borderId="30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18" applyNumberFormat="0" applyFill="0" applyAlignment="0" applyProtection="0"/>
    <xf numFmtId="0" fontId="40" fillId="0" borderId="31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18" fillId="0" borderId="7" applyNumberFormat="0" applyFill="0" applyAlignment="0" applyProtection="0"/>
    <xf numFmtId="0" fontId="40" fillId="0" borderId="31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18" fillId="0" borderId="7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18" fillId="0" borderId="7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40" fillId="0" borderId="31" applyNumberFormat="0" applyFill="0" applyAlignment="0" applyProtection="0"/>
    <xf numFmtId="0" fontId="40" fillId="0" borderId="18" applyNumberFormat="0" applyFill="0" applyAlignment="0" applyProtection="0"/>
    <xf numFmtId="0" fontId="40" fillId="0" borderId="31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5" fillId="0" borderId="35" applyBorder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29" fillId="0" borderId="41" applyNumberFormat="0" applyFill="0" applyAlignment="0" applyProtection="0"/>
    <xf numFmtId="0" fontId="29" fillId="0" borderId="41" applyNumberFormat="0" applyFill="0" applyAlignment="0" applyProtection="0"/>
    <xf numFmtId="0" fontId="29" fillId="0" borderId="41" applyNumberFormat="0" applyFill="0" applyAlignment="0" applyProtection="0"/>
    <xf numFmtId="0" fontId="29" fillId="0" borderId="13" applyNumberFormat="0" applyFill="0" applyAlignment="0" applyProtection="0"/>
    <xf numFmtId="0" fontId="29" fillId="0" borderId="41" applyNumberFormat="0" applyFill="0" applyAlignment="0" applyProtection="0"/>
    <xf numFmtId="0" fontId="29" fillId="0" borderId="41" applyNumberFormat="0" applyFill="0" applyAlignment="0" applyProtection="0"/>
    <xf numFmtId="0" fontId="29" fillId="0" borderId="41" applyNumberFormat="0" applyFill="0" applyAlignment="0" applyProtection="0"/>
    <xf numFmtId="0" fontId="29" fillId="0" borderId="41" applyNumberFormat="0" applyFill="0" applyAlignment="0" applyProtection="0"/>
    <xf numFmtId="0" fontId="29" fillId="0" borderId="13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3" fillId="0" borderId="0"/>
    <xf numFmtId="0" fontId="42" fillId="98" borderId="20" applyNumberFormat="0" applyAlignment="0" applyProtection="0"/>
    <xf numFmtId="0" fontId="42" fillId="98" borderId="20" applyNumberFormat="0" applyAlignment="0" applyProtection="0"/>
    <xf numFmtId="0" fontId="42" fillId="98" borderId="20" applyNumberFormat="0" applyAlignment="0" applyProtection="0"/>
    <xf numFmtId="0" fontId="42" fillId="98" borderId="20" applyNumberFormat="0" applyAlignment="0" applyProtection="0"/>
    <xf numFmtId="0" fontId="42" fillId="56" borderId="20" applyNumberFormat="0" applyAlignment="0" applyProtection="0"/>
    <xf numFmtId="0" fontId="42" fillId="56" borderId="20" applyNumberFormat="0" applyAlignment="0" applyProtection="0"/>
    <xf numFmtId="0" fontId="42" fillId="56" borderId="20" applyNumberFormat="0" applyAlignment="0" applyProtection="0"/>
    <xf numFmtId="0" fontId="42" fillId="98" borderId="20" applyNumberFormat="0" applyAlignment="0" applyProtection="0"/>
    <xf numFmtId="0" fontId="26" fillId="104" borderId="42" applyNumberFormat="0" applyAlignment="0" applyProtection="0"/>
    <xf numFmtId="0" fontId="26" fillId="104" borderId="42" applyNumberFormat="0" applyAlignment="0" applyProtection="0"/>
    <xf numFmtId="0" fontId="26" fillId="104" borderId="42" applyNumberFormat="0" applyAlignment="0" applyProtection="0"/>
    <xf numFmtId="0" fontId="26" fillId="104" borderId="42" applyNumberFormat="0" applyAlignment="0" applyProtection="0"/>
    <xf numFmtId="0" fontId="26" fillId="104" borderId="42" applyNumberFormat="0" applyAlignment="0" applyProtection="0"/>
    <xf numFmtId="0" fontId="26" fillId="104" borderId="42" applyNumberFormat="0" applyAlignment="0" applyProtection="0"/>
    <xf numFmtId="0" fontId="26" fillId="9" borderId="11" applyNumberFormat="0" applyAlignment="0" applyProtection="0"/>
    <xf numFmtId="0" fontId="42" fillId="98" borderId="20" applyNumberFormat="0" applyAlignment="0" applyProtection="0"/>
    <xf numFmtId="0" fontId="42" fillId="56" borderId="20" applyNumberFormat="0" applyAlignment="0" applyProtection="0"/>
    <xf numFmtId="0" fontId="42" fillId="56" borderId="20" applyNumberFormat="0" applyAlignment="0" applyProtection="0"/>
    <xf numFmtId="0" fontId="26" fillId="104" borderId="42" applyNumberFormat="0" applyAlignment="0" applyProtection="0"/>
    <xf numFmtId="0" fontId="26" fillId="104" borderId="42" applyNumberFormat="0" applyAlignment="0" applyProtection="0"/>
    <xf numFmtId="0" fontId="26" fillId="104" borderId="42" applyNumberFormat="0" applyAlignment="0" applyProtection="0"/>
    <xf numFmtId="0" fontId="26" fillId="9" borderId="11" applyNumberFormat="0" applyAlignment="0" applyProtection="0"/>
    <xf numFmtId="0" fontId="26" fillId="104" borderId="42" applyNumberFormat="0" applyAlignment="0" applyProtection="0"/>
    <xf numFmtId="0" fontId="26" fillId="104" borderId="42" applyNumberFormat="0" applyAlignment="0" applyProtection="0"/>
    <xf numFmtId="0" fontId="26" fillId="104" borderId="42" applyNumberFormat="0" applyAlignment="0" applyProtection="0"/>
    <xf numFmtId="0" fontId="26" fillId="104" borderId="42" applyNumberFormat="0" applyAlignment="0" applyProtection="0"/>
    <xf numFmtId="0" fontId="26" fillId="9" borderId="11" applyNumberFormat="0" applyAlignment="0" applyProtection="0"/>
    <xf numFmtId="0" fontId="42" fillId="98" borderId="20" applyNumberFormat="0" applyAlignment="0" applyProtection="0"/>
    <xf numFmtId="0" fontId="42" fillId="56" borderId="20" applyNumberFormat="0" applyAlignment="0" applyProtection="0"/>
    <xf numFmtId="0" fontId="42" fillId="98" borderId="20" applyNumberFormat="0" applyAlignment="0" applyProtection="0"/>
    <xf numFmtId="0" fontId="42" fillId="56" borderId="20" applyNumberFormat="0" applyAlignment="0" applyProtection="0"/>
    <xf numFmtId="0" fontId="42" fillId="56" borderId="20" applyNumberFormat="0" applyAlignment="0" applyProtection="0"/>
    <xf numFmtId="0" fontId="42" fillId="98" borderId="20" applyNumberFormat="0" applyAlignment="0" applyProtection="0"/>
    <xf numFmtId="0" fontId="42" fillId="98" borderId="20" applyNumberFormat="0" applyAlignment="0" applyProtection="0"/>
    <xf numFmtId="0" fontId="42" fillId="98" borderId="20" applyNumberFormat="0" applyAlignment="0" applyProtection="0"/>
    <xf numFmtId="0" fontId="97" fillId="0" borderId="0" applyNumberFormat="0">
      <alignment vertical="center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57" borderId="0" applyNumberFormat="0" applyBorder="0" applyAlignment="0" applyProtection="0"/>
    <xf numFmtId="0" fontId="44" fillId="99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21" fillId="6" borderId="0" applyNumberFormat="0" applyBorder="0" applyAlignment="0" applyProtection="0"/>
    <xf numFmtId="0" fontId="44" fillId="99" borderId="0" applyNumberFormat="0" applyBorder="0" applyAlignment="0" applyProtection="0"/>
    <xf numFmtId="0" fontId="44" fillId="57" borderId="0" applyNumberFormat="0" applyBorder="0" applyAlignment="0" applyProtection="0"/>
    <xf numFmtId="0" fontId="44" fillId="57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21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99" fillId="6" borderId="0" applyNumberFormat="0" applyBorder="0" applyAlignment="0" applyProtection="0"/>
    <xf numFmtId="0" fontId="21" fillId="6" borderId="0" applyNumberFormat="0" applyBorder="0" applyAlignment="0" applyProtection="0"/>
    <xf numFmtId="0" fontId="44" fillId="99" borderId="0" applyNumberFormat="0" applyBorder="0" applyAlignment="0" applyProtection="0"/>
    <xf numFmtId="0" fontId="44" fillId="57" borderId="0" applyNumberFormat="0" applyBorder="0" applyAlignment="0" applyProtection="0"/>
    <xf numFmtId="0" fontId="44" fillId="99" borderId="0" applyNumberFormat="0" applyBorder="0" applyAlignment="0" applyProtection="0"/>
    <xf numFmtId="0" fontId="44" fillId="57" borderId="0" applyNumberFormat="0" applyBorder="0" applyAlignment="0" applyProtection="0"/>
    <xf numFmtId="0" fontId="44" fillId="57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44" fillId="99" borderId="0" applyNumberFormat="0" applyBorder="0" applyAlignment="0" applyProtection="0"/>
    <xf numFmtId="0" fontId="100" fillId="0" borderId="32" applyNumberFormat="0" applyFont="0" applyAlignment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4" fillId="0" borderId="0">
      <alignment vertical="top"/>
    </xf>
    <xf numFmtId="0" fontId="1" fillId="0" borderId="0"/>
    <xf numFmtId="0" fontId="1" fillId="0" borderId="0"/>
    <xf numFmtId="0" fontId="14" fillId="0" borderId="0">
      <alignment vertical="top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4" fillId="0" borderId="0">
      <alignment vertical="top"/>
    </xf>
    <xf numFmtId="0" fontId="14" fillId="0" borderId="0">
      <alignment vertical="top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01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75" fillId="0" borderId="0"/>
    <xf numFmtId="0" fontId="1" fillId="0" borderId="0"/>
    <xf numFmtId="0" fontId="1" fillId="0" borderId="0"/>
    <xf numFmtId="0" fontId="14" fillId="0" borderId="0">
      <alignment vertical="top"/>
    </xf>
    <xf numFmtId="0" fontId="75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75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75" fillId="0" borderId="0"/>
    <xf numFmtId="0" fontId="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3" fillId="0" borderId="0"/>
    <xf numFmtId="0" fontId="4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75" fillId="0" borderId="0"/>
    <xf numFmtId="0" fontId="12" fillId="0" borderId="0"/>
    <xf numFmtId="0" fontId="14" fillId="0" borderId="0"/>
    <xf numFmtId="0" fontId="11" fillId="0" borderId="0"/>
    <xf numFmtId="0" fontId="2" fillId="0" borderId="0"/>
    <xf numFmtId="0" fontId="4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76" fillId="0" borderId="0"/>
    <xf numFmtId="0" fontId="14" fillId="0" borderId="0">
      <alignment vertical="top"/>
    </xf>
    <xf numFmtId="0" fontId="14" fillId="0" borderId="0"/>
    <xf numFmtId="0" fontId="14" fillId="0" borderId="0">
      <alignment vertical="top"/>
    </xf>
    <xf numFmtId="0" fontId="12" fillId="0" borderId="0"/>
    <xf numFmtId="0" fontId="14" fillId="0" borderId="0"/>
    <xf numFmtId="0" fontId="14" fillId="0" borderId="0"/>
    <xf numFmtId="0" fontId="14" fillId="0" borderId="0"/>
    <xf numFmtId="0" fontId="75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3" fillId="0" borderId="0"/>
    <xf numFmtId="0" fontId="75" fillId="0" borderId="0"/>
    <xf numFmtId="0" fontId="14" fillId="0" borderId="0">
      <alignment vertical="top"/>
    </xf>
    <xf numFmtId="0" fontId="4" fillId="0" borderId="0"/>
    <xf numFmtId="0" fontId="75" fillId="0" borderId="0"/>
    <xf numFmtId="0" fontId="75" fillId="0" borderId="0"/>
    <xf numFmtId="0" fontId="14" fillId="0" borderId="0">
      <alignment vertical="top"/>
    </xf>
    <xf numFmtId="0" fontId="14" fillId="0" borderId="0"/>
    <xf numFmtId="0" fontId="75" fillId="0" borderId="0"/>
    <xf numFmtId="0" fontId="14" fillId="0" borderId="0"/>
    <xf numFmtId="0" fontId="14" fillId="0" borderId="0"/>
    <xf numFmtId="0" fontId="14" fillId="0" borderId="0">
      <alignment vertical="top"/>
    </xf>
    <xf numFmtId="0" fontId="14" fillId="0" borderId="0"/>
    <xf numFmtId="0" fontId="75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top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14" fillId="0" borderId="0">
      <alignment vertical="top"/>
    </xf>
    <xf numFmtId="0" fontId="3" fillId="0" borderId="0"/>
    <xf numFmtId="0" fontId="14" fillId="0" borderId="0">
      <alignment vertical="top"/>
    </xf>
    <xf numFmtId="0" fontId="4" fillId="0" borderId="0"/>
    <xf numFmtId="0" fontId="14" fillId="0" borderId="0">
      <alignment vertical="top"/>
    </xf>
    <xf numFmtId="0" fontId="14" fillId="0" borderId="0"/>
    <xf numFmtId="0" fontId="4" fillId="0" borderId="0"/>
    <xf numFmtId="0" fontId="14" fillId="0" borderId="0">
      <alignment vertical="top"/>
    </xf>
    <xf numFmtId="0" fontId="4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1" fillId="0" borderId="0"/>
    <xf numFmtId="0" fontId="11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1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0" borderId="0"/>
    <xf numFmtId="0" fontId="12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75" fillId="0" borderId="0"/>
    <xf numFmtId="0" fontId="14" fillId="0" borderId="0">
      <alignment vertical="top"/>
    </xf>
    <xf numFmtId="0" fontId="75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0" borderId="0"/>
    <xf numFmtId="0" fontId="11" fillId="0" borderId="0"/>
    <xf numFmtId="0" fontId="76" fillId="0" borderId="0"/>
    <xf numFmtId="0" fontId="7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182" fontId="3" fillId="0" borderId="0"/>
    <xf numFmtId="0" fontId="12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4" fillId="0" borderId="0">
      <alignment vertical="top"/>
    </xf>
    <xf numFmtId="0" fontId="14" fillId="0" borderId="0">
      <alignment vertical="top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4" fillId="0" borderId="0">
      <alignment vertical="top"/>
    </xf>
    <xf numFmtId="0" fontId="4" fillId="0" borderId="0"/>
    <xf numFmtId="0" fontId="14" fillId="0" borderId="0">
      <alignment vertical="top"/>
    </xf>
    <xf numFmtId="0" fontId="75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4" fillId="0" borderId="0">
      <alignment vertical="top"/>
    </xf>
    <xf numFmtId="0" fontId="75" fillId="0" borderId="0"/>
    <xf numFmtId="0" fontId="3" fillId="0" borderId="0"/>
    <xf numFmtId="0" fontId="3" fillId="0" borderId="0"/>
    <xf numFmtId="0" fontId="12" fillId="0" borderId="0"/>
    <xf numFmtId="0" fontId="14" fillId="0" borderId="0">
      <alignment vertical="top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14" fillId="0" borderId="0">
      <alignment vertical="top"/>
    </xf>
    <xf numFmtId="0" fontId="75" fillId="0" borderId="0"/>
    <xf numFmtId="0" fontId="75" fillId="0" borderId="0"/>
    <xf numFmtId="0" fontId="3" fillId="0" borderId="0"/>
    <xf numFmtId="0" fontId="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4" fillId="0" borderId="0"/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75" fillId="0" borderId="0"/>
    <xf numFmtId="0" fontId="75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75" fillId="0" borderId="0"/>
    <xf numFmtId="0" fontId="75" fillId="0" borderId="0"/>
    <xf numFmtId="0" fontId="88" fillId="0" borderId="0"/>
    <xf numFmtId="0" fontId="88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4" fillId="0" borderId="0">
      <alignment vertical="top"/>
    </xf>
    <xf numFmtId="0" fontId="14" fillId="0" borderId="0">
      <alignment vertical="top"/>
    </xf>
    <xf numFmtId="0" fontId="75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75" fillId="0" borderId="0"/>
    <xf numFmtId="0" fontId="12" fillId="0" borderId="0"/>
    <xf numFmtId="0" fontId="14" fillId="0" borderId="0">
      <alignment vertical="top"/>
    </xf>
    <xf numFmtId="0" fontId="12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02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2" fillId="0" borderId="0"/>
    <xf numFmtId="0" fontId="14" fillId="0" borderId="0">
      <alignment vertical="top"/>
    </xf>
    <xf numFmtId="0" fontId="87" fillId="0" borderId="0" applyBorder="0"/>
    <xf numFmtId="0" fontId="45" fillId="80" borderId="0" applyNumberFormat="0" applyBorder="0" applyAlignment="0" applyProtection="0"/>
    <xf numFmtId="0" fontId="45" fillId="80" borderId="0" applyNumberFormat="0" applyBorder="0" applyAlignment="0" applyProtection="0"/>
    <xf numFmtId="0" fontId="45" fillId="80" borderId="0" applyNumberFormat="0" applyBorder="0" applyAlignment="0" applyProtection="0"/>
    <xf numFmtId="0" fontId="45" fillId="8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80" borderId="0" applyNumberFormat="0" applyBorder="0" applyAlignment="0" applyProtection="0"/>
    <xf numFmtId="0" fontId="20" fillId="5" borderId="0" applyNumberFormat="0" applyBorder="0" applyAlignment="0" applyProtection="0"/>
    <xf numFmtId="0" fontId="45" fillId="8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20" fillId="5" borderId="0" applyNumberFormat="0" applyBorder="0" applyAlignment="0" applyProtection="0"/>
    <xf numFmtId="0" fontId="45" fillId="80" borderId="0" applyNumberFormat="0" applyBorder="0" applyAlignment="0" applyProtection="0"/>
    <xf numFmtId="0" fontId="45" fillId="36" borderId="0" applyNumberFormat="0" applyBorder="0" applyAlignment="0" applyProtection="0"/>
    <xf numFmtId="0" fontId="45" fillId="8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80" borderId="0" applyNumberFormat="0" applyBorder="0" applyAlignment="0" applyProtection="0"/>
    <xf numFmtId="0" fontId="45" fillId="80" borderId="0" applyNumberFormat="0" applyBorder="0" applyAlignment="0" applyProtection="0"/>
    <xf numFmtId="0" fontId="45" fillId="80" borderId="0" applyNumberFormat="0" applyBorder="0" applyAlignment="0" applyProtection="0"/>
    <xf numFmtId="0" fontId="81" fillId="0" borderId="37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" fillId="100" borderId="21" applyNumberFormat="0" applyAlignment="0" applyProtection="0"/>
    <xf numFmtId="0" fontId="4" fillId="100" borderId="21" applyNumberFormat="0" applyAlignment="0" applyProtection="0"/>
    <xf numFmtId="0" fontId="4" fillId="100" borderId="21" applyNumberFormat="0" applyAlignment="0" applyProtection="0"/>
    <xf numFmtId="0" fontId="4" fillId="100" borderId="21" applyNumberFormat="0" applyAlignment="0" applyProtection="0"/>
    <xf numFmtId="0" fontId="4" fillId="100" borderId="21" applyNumberForma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4" fillId="100" borderId="21" applyNumberFormat="0" applyAlignment="0" applyProtection="0"/>
    <xf numFmtId="0" fontId="4" fillId="100" borderId="21" applyNumberFormat="0" applyAlignment="0" applyProtection="0"/>
    <xf numFmtId="0" fontId="11" fillId="10" borderId="12" applyNumberFormat="0" applyFont="0" applyAlignment="0" applyProtection="0"/>
    <xf numFmtId="0" fontId="12" fillId="58" borderId="21" applyNumberFormat="0" applyFont="0" applyAlignment="0" applyProtection="0"/>
    <xf numFmtId="0" fontId="11" fillId="58" borderId="21" applyNumberFormat="0" applyFont="0" applyAlignment="0" applyProtection="0"/>
    <xf numFmtId="0" fontId="11" fillId="10" borderId="12" applyNumberFormat="0" applyFon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0" fontId="1" fillId="10" borderId="12" applyNumberFormat="0" applyFont="0" applyAlignment="0" applyProtection="0"/>
    <xf numFmtId="0" fontId="4" fillId="100" borderId="21" applyNumberFormat="0" applyAlignment="0" applyProtection="0"/>
    <xf numFmtId="0" fontId="11" fillId="10" borderId="12" applyNumberFormat="0" applyFont="0" applyAlignment="0" applyProtection="0"/>
    <xf numFmtId="0" fontId="11" fillId="58" borderId="21" applyNumberFormat="0" applyFont="0" applyAlignment="0" applyProtection="0"/>
    <xf numFmtId="0" fontId="11" fillId="10" borderId="12" applyNumberFormat="0" applyFont="0" applyAlignment="0" applyProtection="0"/>
    <xf numFmtId="0" fontId="12" fillId="58" borderId="21" applyNumberFormat="0" applyFont="0" applyAlignment="0" applyProtection="0"/>
    <xf numFmtId="0" fontId="4" fillId="100" borderId="21" applyNumberForma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0" fontId="4" fillId="100" borderId="21" applyNumberFormat="0" applyAlignment="0" applyProtection="0"/>
    <xf numFmtId="0" fontId="11" fillId="10" borderId="12" applyNumberFormat="0" applyFont="0" applyAlignment="0" applyProtection="0"/>
    <xf numFmtId="0" fontId="4" fillId="100" borderId="21" applyNumberFormat="0" applyAlignment="0" applyProtection="0"/>
    <xf numFmtId="0" fontId="12" fillId="58" borderId="21" applyNumberFormat="0" applyFont="0" applyAlignment="0" applyProtection="0"/>
    <xf numFmtId="0" fontId="12" fillId="58" borderId="21" applyNumberFormat="0" applyFont="0" applyAlignment="0" applyProtection="0"/>
    <xf numFmtId="0" fontId="11" fillId="58" borderId="21" applyNumberFormat="0" applyFont="0" applyAlignment="0" applyProtection="0"/>
    <xf numFmtId="0" fontId="11" fillId="10" borderId="12" applyNumberFormat="0" applyFont="0" applyAlignment="0" applyProtection="0"/>
    <xf numFmtId="0" fontId="4" fillId="100" borderId="21" applyNumberFormat="0" applyAlignment="0" applyProtection="0"/>
    <xf numFmtId="0" fontId="12" fillId="58" borderId="21" applyNumberFormat="0" applyFont="0" applyAlignment="0" applyProtection="0"/>
    <xf numFmtId="0" fontId="11" fillId="10" borderId="12" applyNumberFormat="0" applyFont="0" applyAlignment="0" applyProtection="0"/>
    <xf numFmtId="0" fontId="11" fillId="58" borderId="21" applyNumberFormat="0" applyFont="0" applyAlignment="0" applyProtection="0"/>
    <xf numFmtId="0" fontId="11" fillId="10" borderId="12" applyNumberFormat="0" applyFont="0" applyAlignment="0" applyProtection="0"/>
    <xf numFmtId="0" fontId="12" fillId="58" borderId="21" applyNumberFormat="0" applyFont="0" applyAlignment="0" applyProtection="0"/>
    <xf numFmtId="0" fontId="11" fillId="10" borderId="12" applyNumberFormat="0" applyFont="0" applyAlignment="0" applyProtection="0"/>
    <xf numFmtId="0" fontId="11" fillId="10" borderId="12" applyNumberFormat="0" applyFont="0" applyAlignment="0" applyProtection="0"/>
    <xf numFmtId="0" fontId="11" fillId="58" borderId="21" applyNumberFormat="0" applyFont="0" applyAlignment="0" applyProtection="0"/>
    <xf numFmtId="0" fontId="4" fillId="100" borderId="2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0" fontId="25" fillId="0" borderId="10" applyNumberFormat="0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0" fontId="25" fillId="0" borderId="10" applyNumberFormat="0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0" fontId="103" fillId="0" borderId="43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" fillId="0" borderId="0"/>
    <xf numFmtId="0" fontId="12" fillId="0" borderId="0"/>
    <xf numFmtId="0" fontId="77" fillId="0" borderId="0"/>
    <xf numFmtId="0" fontId="4" fillId="0" borderId="0"/>
    <xf numFmtId="0" fontId="77" fillId="0" borderId="0"/>
    <xf numFmtId="0" fontId="10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5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2" fontId="11" fillId="0" borderId="0" applyFont="0" applyFill="0" applyBorder="0" applyAlignment="0" applyProtection="0"/>
    <xf numFmtId="173" fontId="4" fillId="0" borderId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106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106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106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06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4" fillId="0" borderId="0" applyFont="0" applyFill="0" applyBorder="0" applyAlignment="0" applyProtection="0">
      <alignment vertical="top"/>
    </xf>
    <xf numFmtId="172" fontId="14" fillId="0" borderId="0" applyFont="0" applyFill="0" applyBorder="0" applyAlignment="0" applyProtection="0">
      <alignment vertical="top"/>
    </xf>
    <xf numFmtId="172" fontId="14" fillId="0" borderId="0" applyFont="0" applyFill="0" applyBorder="0" applyAlignment="0" applyProtection="0">
      <alignment vertical="top"/>
    </xf>
    <xf numFmtId="172" fontId="14" fillId="0" borderId="0" applyFont="0" applyFill="0" applyBorder="0" applyAlignment="0" applyProtection="0">
      <alignment vertical="top"/>
    </xf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101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14" fillId="0" borderId="0" applyFont="0" applyFill="0" applyBorder="0" applyAlignment="0" applyProtection="0">
      <alignment vertical="top"/>
    </xf>
    <xf numFmtId="0" fontId="49" fillId="81" borderId="0" applyNumberFormat="0" applyBorder="0" applyAlignment="0" applyProtection="0"/>
    <xf numFmtId="0" fontId="49" fillId="81" borderId="0" applyNumberFormat="0" applyBorder="0" applyAlignment="0" applyProtection="0"/>
    <xf numFmtId="0" fontId="49" fillId="81" borderId="0" applyNumberFormat="0" applyBorder="0" applyAlignment="0" applyProtection="0"/>
    <xf numFmtId="0" fontId="49" fillId="81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81" borderId="0" applyNumberFormat="0" applyBorder="0" applyAlignment="0" applyProtection="0"/>
    <xf numFmtId="0" fontId="19" fillId="4" borderId="0" applyNumberFormat="0" applyBorder="0" applyAlignment="0" applyProtection="0"/>
    <xf numFmtId="0" fontId="49" fillId="81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19" fillId="4" borderId="0" applyNumberFormat="0" applyBorder="0" applyAlignment="0" applyProtection="0"/>
    <xf numFmtId="0" fontId="49" fillId="81" borderId="0" applyNumberFormat="0" applyBorder="0" applyAlignment="0" applyProtection="0"/>
    <xf numFmtId="0" fontId="49" fillId="37" borderId="0" applyNumberFormat="0" applyBorder="0" applyAlignment="0" applyProtection="0"/>
    <xf numFmtId="0" fontId="49" fillId="81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81" borderId="0" applyNumberFormat="0" applyBorder="0" applyAlignment="0" applyProtection="0"/>
    <xf numFmtId="0" fontId="49" fillId="81" borderId="0" applyNumberFormat="0" applyBorder="0" applyAlignment="0" applyProtection="0"/>
    <xf numFmtId="0" fontId="49" fillId="81" borderId="0" applyNumberFormat="0" applyBorder="0" applyAlignment="0" applyProtection="0"/>
    <xf numFmtId="176" fontId="80" fillId="0" borderId="0" applyFont="0" applyFill="0" applyBorder="0">
      <alignment horizontal="right"/>
    </xf>
    <xf numFmtId="0" fontId="53" fillId="59" borderId="15" applyNumberFormat="0" applyAlignment="0" applyProtection="0"/>
    <xf numFmtId="0" fontId="60" fillId="40" borderId="15" applyNumberFormat="0" applyAlignment="0" applyProtection="0"/>
    <xf numFmtId="0" fontId="63" fillId="58" borderId="15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28" applyNumberFormat="0" applyFill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0" fontId="11" fillId="58" borderId="21" applyNumberFormat="0" applyFont="0" applyAlignment="0" applyProtection="0"/>
    <xf numFmtId="4" fontId="33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34" fillId="40" borderId="44" applyNumberFormat="0" applyAlignment="0" applyProtection="0"/>
    <xf numFmtId="0" fontId="35" fillId="55" borderId="14" applyNumberFormat="0" applyAlignment="0" applyProtection="0"/>
    <xf numFmtId="0" fontId="36" fillId="55" borderId="44" applyNumberFormat="0" applyAlignment="0" applyProtection="0"/>
    <xf numFmtId="0" fontId="41" fillId="0" borderId="19" applyNumberFormat="0" applyFill="0" applyAlignment="0" applyProtection="0"/>
    <xf numFmtId="0" fontId="11" fillId="58" borderId="45" applyNumberFormat="0" applyFont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100" fillId="0" borderId="32" applyNumberFormat="0" applyFont="0" applyAlignment="0"/>
    <xf numFmtId="4" fontId="33" fillId="49" borderId="27" applyNumberFormat="0" applyProtection="0">
      <alignment horizontal="left" vertical="center" indent="1"/>
    </xf>
    <xf numFmtId="0" fontId="63" fillId="58" borderId="44" applyNumberFormat="0" applyFont="0" applyAlignment="0" applyProtection="0"/>
    <xf numFmtId="0" fontId="60" fillId="40" borderId="44" applyNumberFormat="0" applyAlignment="0" applyProtection="0"/>
    <xf numFmtId="0" fontId="53" fillId="59" borderId="44" applyNumberFormat="0" applyAlignment="0" applyProtection="0"/>
    <xf numFmtId="0" fontId="11" fillId="58" borderId="45" applyNumberFormat="0" applyFont="0" applyAlignment="0" applyProtection="0"/>
    <xf numFmtId="0" fontId="41" fillId="0" borderId="19" applyNumberFormat="0" applyFill="0" applyAlignment="0" applyProtection="0"/>
    <xf numFmtId="0" fontId="36" fillId="55" borderId="4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0" fontId="34" fillId="84" borderId="4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0" fontId="35" fillId="55" borderId="47" applyNumberFormat="0" applyAlignment="0" applyProtection="0"/>
    <xf numFmtId="0" fontId="35" fillId="97" borderId="47" applyNumberFormat="0" applyAlignment="0" applyProtection="0"/>
    <xf numFmtId="0" fontId="35" fillId="55" borderId="47" applyNumberFormat="0" applyAlignment="0" applyProtection="0"/>
    <xf numFmtId="0" fontId="35" fillId="55" borderId="47" applyNumberFormat="0" applyAlignment="0" applyProtection="0"/>
    <xf numFmtId="0" fontId="36" fillId="55" borderId="44" applyNumberFormat="0" applyAlignment="0" applyProtection="0"/>
    <xf numFmtId="0" fontId="36" fillId="97" borderId="44" applyNumberFormat="0" applyAlignment="0" applyProtection="0"/>
    <xf numFmtId="0" fontId="36" fillId="55" borderId="44" applyNumberFormat="0" applyAlignment="0" applyProtection="0"/>
    <xf numFmtId="0" fontId="36" fillId="55" borderId="44" applyNumberFormat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164" fontId="13" fillId="0" borderId="0" applyFont="0" applyFill="0" applyBorder="0" applyAlignment="0" applyProtection="0"/>
    <xf numFmtId="0" fontId="12" fillId="58" borderId="45" applyNumberFormat="0" applyFont="0" applyAlignment="0" applyProtection="0"/>
    <xf numFmtId="0" fontId="4" fillId="100" borderId="45" applyNumberForma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35" fillId="55" borderId="47" applyNumberFormat="0" applyAlignment="0" applyProtection="0"/>
    <xf numFmtId="4" fontId="33" fillId="49" borderId="47" applyNumberFormat="0" applyProtection="0">
      <alignment horizontal="left" vertical="center" indent="1"/>
    </xf>
    <xf numFmtId="0" fontId="71" fillId="0" borderId="46" applyNumberFormat="0" applyFill="0" applyAlignment="0" applyProtection="0"/>
    <xf numFmtId="0" fontId="3" fillId="50" borderId="47" applyNumberFormat="0" applyProtection="0">
      <alignment horizontal="left" vertical="center" indent="1"/>
    </xf>
    <xf numFmtId="4" fontId="33" fillId="49" borderId="47" applyNumberFormat="0" applyProtection="0">
      <alignment horizontal="right" vertical="center"/>
    </xf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4" fontId="69" fillId="49" borderId="47" applyNumberFormat="0" applyProtection="0">
      <alignment horizontal="right" vertical="center"/>
    </xf>
    <xf numFmtId="0" fontId="3" fillId="50" borderId="47" applyNumberFormat="0" applyProtection="0">
      <alignment horizontal="left" vertical="center" indent="1"/>
    </xf>
    <xf numFmtId="4" fontId="65" fillId="49" borderId="47" applyNumberFormat="0" applyProtection="0">
      <alignment horizontal="right" vertical="center"/>
    </xf>
    <xf numFmtId="4" fontId="33" fillId="78" borderId="47" applyNumberFormat="0" applyProtection="0">
      <alignment horizontal="left" vertical="center" indent="1"/>
    </xf>
    <xf numFmtId="4" fontId="33" fillId="78" borderId="47" applyNumberFormat="0" applyProtection="0">
      <alignment horizontal="left" vertical="center" indent="1"/>
    </xf>
    <xf numFmtId="4" fontId="65" fillId="78" borderId="47" applyNumberFormat="0" applyProtection="0">
      <alignment vertical="center"/>
    </xf>
    <xf numFmtId="4" fontId="33" fillId="78" borderId="47" applyNumberFormat="0" applyProtection="0">
      <alignment vertical="center"/>
    </xf>
    <xf numFmtId="0" fontId="3" fillId="50" borderId="47" applyNumberFormat="0" applyProtection="0">
      <alignment horizontal="left" vertical="center" indent="1"/>
    </xf>
    <xf numFmtId="0" fontId="3" fillId="50" borderId="47" applyNumberFormat="0" applyProtection="0">
      <alignment horizontal="left" vertical="center" indent="1"/>
    </xf>
    <xf numFmtId="0" fontId="3" fillId="77" borderId="47" applyNumberFormat="0" applyProtection="0">
      <alignment horizontal="left" vertical="center" indent="1"/>
    </xf>
    <xf numFmtId="0" fontId="3" fillId="77" borderId="47" applyNumberFormat="0" applyProtection="0">
      <alignment horizontal="left" vertical="center" indent="1"/>
    </xf>
    <xf numFmtId="0" fontId="3" fillId="76" borderId="47" applyNumberFormat="0" applyProtection="0">
      <alignment horizontal="left" vertical="center" indent="1"/>
    </xf>
    <xf numFmtId="0" fontId="3" fillId="76" borderId="47" applyNumberFormat="0" applyProtection="0">
      <alignment horizontal="left" vertical="center" indent="1"/>
    </xf>
    <xf numFmtId="0" fontId="3" fillId="75" borderId="47" applyNumberFormat="0" applyProtection="0">
      <alignment horizontal="left" vertical="center" indent="1"/>
    </xf>
    <xf numFmtId="0" fontId="3" fillId="75" borderId="47" applyNumberFormat="0" applyProtection="0">
      <alignment horizontal="left" vertical="center" indent="1"/>
    </xf>
    <xf numFmtId="4" fontId="33" fillId="75" borderId="47" applyNumberFormat="0" applyProtection="0">
      <alignment horizontal="left" vertical="center" indent="1"/>
    </xf>
    <xf numFmtId="0" fontId="3" fillId="50" borderId="47" applyNumberFormat="0" applyProtection="0">
      <alignment horizontal="left" vertical="center" indent="1"/>
    </xf>
    <xf numFmtId="4" fontId="33" fillId="49" borderId="27" applyNumberFormat="0" applyProtection="0">
      <alignment horizontal="left" vertical="center" indent="1"/>
    </xf>
    <xf numFmtId="4" fontId="66" fillId="73" borderId="47" applyNumberFormat="0" applyProtection="0">
      <alignment horizontal="left" vertical="center" indent="1"/>
    </xf>
    <xf numFmtId="4" fontId="33" fillId="72" borderId="47" applyNumberFormat="0" applyProtection="0">
      <alignment horizontal="right" vertical="center"/>
    </xf>
    <xf numFmtId="4" fontId="33" fillId="71" borderId="47" applyNumberFormat="0" applyProtection="0">
      <alignment horizontal="right" vertical="center"/>
    </xf>
    <xf numFmtId="4" fontId="33" fillId="70" borderId="47" applyNumberFormat="0" applyProtection="0">
      <alignment horizontal="right" vertical="center"/>
    </xf>
    <xf numFmtId="4" fontId="33" fillId="69" borderId="47" applyNumberFormat="0" applyProtection="0">
      <alignment horizontal="right" vertical="center"/>
    </xf>
    <xf numFmtId="4" fontId="33" fillId="68" borderId="47" applyNumberFormat="0" applyProtection="0">
      <alignment horizontal="right" vertical="center"/>
    </xf>
    <xf numFmtId="4" fontId="33" fillId="67" borderId="47" applyNumberFormat="0" applyProtection="0">
      <alignment horizontal="right" vertical="center"/>
    </xf>
    <xf numFmtId="4" fontId="33" fillId="66" borderId="47" applyNumberFormat="0" applyProtection="0">
      <alignment horizontal="right" vertical="center"/>
    </xf>
    <xf numFmtId="4" fontId="33" fillId="65" borderId="47" applyNumberFormat="0" applyProtection="0">
      <alignment horizontal="right" vertical="center"/>
    </xf>
    <xf numFmtId="4" fontId="33" fillId="64" borderId="47" applyNumberFormat="0" applyProtection="0">
      <alignment horizontal="right" vertical="center"/>
    </xf>
    <xf numFmtId="0" fontId="3" fillId="50" borderId="47" applyNumberFormat="0" applyProtection="0">
      <alignment horizontal="left" vertical="center" indent="1"/>
    </xf>
    <xf numFmtId="4" fontId="33" fillId="63" borderId="47" applyNumberFormat="0" applyProtection="0">
      <alignment horizontal="left" vertical="center" indent="1"/>
    </xf>
    <xf numFmtId="4" fontId="33" fillId="63" borderId="47" applyNumberFormat="0" applyProtection="0">
      <alignment horizontal="left" vertical="center" indent="1"/>
    </xf>
    <xf numFmtId="4" fontId="65" fillId="63" borderId="47" applyNumberFormat="0" applyProtection="0">
      <alignment vertical="center"/>
    </xf>
    <xf numFmtId="4" fontId="33" fillId="63" borderId="47" applyNumberFormat="0" applyProtection="0">
      <alignment vertical="center"/>
    </xf>
    <xf numFmtId="0" fontId="64" fillId="59" borderId="47" applyNumberFormat="0" applyAlignment="0" applyProtection="0"/>
    <xf numFmtId="0" fontId="63" fillId="58" borderId="44" applyNumberFormat="0" applyFont="0" applyAlignment="0" applyProtection="0"/>
    <xf numFmtId="0" fontId="60" fillId="40" borderId="44" applyNumberFormat="0" applyAlignment="0" applyProtection="0"/>
    <xf numFmtId="0" fontId="53" fillId="59" borderId="44" applyNumberFormat="0" applyAlignment="0" applyProtection="0"/>
    <xf numFmtId="0" fontId="11" fillId="58" borderId="45" applyNumberFormat="0" applyFont="0" applyAlignment="0" applyProtection="0"/>
    <xf numFmtId="0" fontId="41" fillId="0" borderId="48" applyNumberFormat="0" applyFill="0" applyAlignment="0" applyProtection="0"/>
    <xf numFmtId="0" fontId="36" fillId="55" borderId="44" applyNumberFormat="0" applyAlignment="0" applyProtection="0"/>
    <xf numFmtId="0" fontId="34" fillId="40" borderId="44" applyNumberFormat="0" applyAlignment="0" applyProtection="0"/>
    <xf numFmtId="172" fontId="1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172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3" fillId="0" borderId="0"/>
    <xf numFmtId="0" fontId="1" fillId="0" borderId="0"/>
    <xf numFmtId="172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4" fontId="33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11" fillId="58" borderId="45" applyNumberFormat="0" applyFont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40" fillId="0" borderId="31" applyNumberFormat="0" applyFill="0" applyAlignment="0" applyProtection="0"/>
    <xf numFmtId="0" fontId="14" fillId="0" borderId="0">
      <alignment vertical="top"/>
    </xf>
    <xf numFmtId="0" fontId="14" fillId="0" borderId="0">
      <alignment vertical="top"/>
    </xf>
    <xf numFmtId="175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5" fillId="55" borderId="47" applyNumberFormat="0" applyAlignment="0" applyProtection="0"/>
    <xf numFmtId="0" fontId="41" fillId="0" borderId="48" applyNumberFormat="0" applyFill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4" fontId="33" fillId="49" borderId="47" applyNumberFormat="0" applyProtection="0">
      <alignment horizontal="right" vertical="center"/>
    </xf>
    <xf numFmtId="0" fontId="3" fillId="50" borderId="47" applyNumberFormat="0" applyProtection="0">
      <alignment horizontal="left" vertical="center" indent="1"/>
    </xf>
    <xf numFmtId="0" fontId="64" fillId="59" borderId="47" applyNumberFormat="0" applyAlignment="0" applyProtection="0"/>
    <xf numFmtId="4" fontId="33" fillId="63" borderId="47" applyNumberFormat="0" applyProtection="0">
      <alignment vertical="center"/>
    </xf>
    <xf numFmtId="4" fontId="65" fillId="63" borderId="47" applyNumberFormat="0" applyProtection="0">
      <alignment vertical="center"/>
    </xf>
    <xf numFmtId="4" fontId="33" fillId="63" borderId="47" applyNumberFormat="0" applyProtection="0">
      <alignment horizontal="left" vertical="center" indent="1"/>
    </xf>
    <xf numFmtId="4" fontId="33" fillId="63" borderId="47" applyNumberFormat="0" applyProtection="0">
      <alignment horizontal="left" vertical="center" indent="1"/>
    </xf>
    <xf numFmtId="0" fontId="3" fillId="50" borderId="47" applyNumberFormat="0" applyProtection="0">
      <alignment horizontal="left" vertical="center" indent="1"/>
    </xf>
    <xf numFmtId="4" fontId="33" fillId="64" borderId="47" applyNumberFormat="0" applyProtection="0">
      <alignment horizontal="right" vertical="center"/>
    </xf>
    <xf numFmtId="4" fontId="33" fillId="65" borderId="47" applyNumberFormat="0" applyProtection="0">
      <alignment horizontal="right" vertical="center"/>
    </xf>
    <xf numFmtId="4" fontId="33" fillId="66" borderId="47" applyNumberFormat="0" applyProtection="0">
      <alignment horizontal="right" vertical="center"/>
    </xf>
    <xf numFmtId="4" fontId="33" fillId="67" borderId="47" applyNumberFormat="0" applyProtection="0">
      <alignment horizontal="right" vertical="center"/>
    </xf>
    <xf numFmtId="4" fontId="33" fillId="68" borderId="47" applyNumberFormat="0" applyProtection="0">
      <alignment horizontal="right" vertical="center"/>
    </xf>
    <xf numFmtId="4" fontId="33" fillId="69" borderId="47" applyNumberFormat="0" applyProtection="0">
      <alignment horizontal="right" vertical="center"/>
    </xf>
    <xf numFmtId="4" fontId="33" fillId="70" borderId="47" applyNumberFormat="0" applyProtection="0">
      <alignment horizontal="right" vertical="center"/>
    </xf>
    <xf numFmtId="4" fontId="33" fillId="71" borderId="47" applyNumberFormat="0" applyProtection="0">
      <alignment horizontal="right" vertical="center"/>
    </xf>
    <xf numFmtId="4" fontId="33" fillId="72" borderId="47" applyNumberFormat="0" applyProtection="0">
      <alignment horizontal="right" vertical="center"/>
    </xf>
    <xf numFmtId="4" fontId="66" fillId="73" borderId="47" applyNumberFormat="0" applyProtection="0">
      <alignment horizontal="left" vertical="center" indent="1"/>
    </xf>
    <xf numFmtId="0" fontId="3" fillId="50" borderId="47" applyNumberFormat="0" applyProtection="0">
      <alignment horizontal="left" vertical="center" indent="1"/>
    </xf>
    <xf numFmtId="4" fontId="33" fillId="49" borderId="47" applyNumberFormat="0" applyProtection="0">
      <alignment horizontal="left" vertical="center" indent="1"/>
    </xf>
    <xf numFmtId="4" fontId="33" fillId="75" borderId="47" applyNumberFormat="0" applyProtection="0">
      <alignment horizontal="left" vertical="center" indent="1"/>
    </xf>
    <xf numFmtId="0" fontId="3" fillId="75" borderId="47" applyNumberFormat="0" applyProtection="0">
      <alignment horizontal="left" vertical="center" indent="1"/>
    </xf>
    <xf numFmtId="0" fontId="3" fillId="75" borderId="47" applyNumberFormat="0" applyProtection="0">
      <alignment horizontal="left" vertical="center" indent="1"/>
    </xf>
    <xf numFmtId="0" fontId="3" fillId="76" borderId="47" applyNumberFormat="0" applyProtection="0">
      <alignment horizontal="left" vertical="center" indent="1"/>
    </xf>
    <xf numFmtId="0" fontId="3" fillId="76" borderId="47" applyNumberFormat="0" applyProtection="0">
      <alignment horizontal="left" vertical="center" indent="1"/>
    </xf>
    <xf numFmtId="0" fontId="3" fillId="77" borderId="47" applyNumberFormat="0" applyProtection="0">
      <alignment horizontal="left" vertical="center" indent="1"/>
    </xf>
    <xf numFmtId="0" fontId="3" fillId="77" borderId="47" applyNumberFormat="0" applyProtection="0">
      <alignment horizontal="left" vertical="center" indent="1"/>
    </xf>
    <xf numFmtId="0" fontId="3" fillId="50" borderId="47" applyNumberFormat="0" applyProtection="0">
      <alignment horizontal="left" vertical="center" indent="1"/>
    </xf>
    <xf numFmtId="0" fontId="3" fillId="50" borderId="47" applyNumberFormat="0" applyProtection="0">
      <alignment horizontal="left" vertical="center" indent="1"/>
    </xf>
    <xf numFmtId="4" fontId="33" fillId="78" borderId="47" applyNumberFormat="0" applyProtection="0">
      <alignment vertical="center"/>
    </xf>
    <xf numFmtId="4" fontId="65" fillId="78" borderId="47" applyNumberFormat="0" applyProtection="0">
      <alignment vertical="center"/>
    </xf>
    <xf numFmtId="4" fontId="33" fillId="78" borderId="47" applyNumberFormat="0" applyProtection="0">
      <alignment horizontal="left" vertical="center" indent="1"/>
    </xf>
    <xf numFmtId="4" fontId="33" fillId="78" borderId="47" applyNumberFormat="0" applyProtection="0">
      <alignment horizontal="left" vertical="center" indent="1"/>
    </xf>
    <xf numFmtId="4" fontId="65" fillId="49" borderId="47" applyNumberFormat="0" applyProtection="0">
      <alignment horizontal="right" vertical="center"/>
    </xf>
    <xf numFmtId="0" fontId="3" fillId="50" borderId="47" applyNumberFormat="0" applyProtection="0">
      <alignment horizontal="left" vertical="center" indent="1"/>
    </xf>
    <xf numFmtId="4" fontId="69" fillId="49" borderId="47" applyNumberFormat="0" applyProtection="0">
      <alignment horizontal="right" vertical="center"/>
    </xf>
    <xf numFmtId="164" fontId="13" fillId="0" borderId="0" applyFont="0" applyFill="0" applyBorder="0" applyAlignment="0" applyProtection="0"/>
    <xf numFmtId="0" fontId="34" fillId="84" borderId="54" applyNumberFormat="0" applyAlignment="0" applyProtection="0"/>
    <xf numFmtId="0" fontId="12" fillId="58" borderId="55" applyNumberFormat="0" applyFont="0" applyAlignment="0" applyProtection="0"/>
    <xf numFmtId="4" fontId="33" fillId="66" borderId="60" applyNumberFormat="0" applyProtection="0">
      <alignment horizontal="right" vertical="center"/>
    </xf>
    <xf numFmtId="0" fontId="34" fillId="84" borderId="54" applyNumberFormat="0" applyAlignment="0" applyProtection="0"/>
    <xf numFmtId="0" fontId="91" fillId="103" borderId="58" applyNumberFormat="0" applyAlignment="0" applyProtection="0"/>
    <xf numFmtId="0" fontId="36" fillId="97" borderId="54" applyNumberFormat="0" applyAlignment="0" applyProtection="0"/>
    <xf numFmtId="4" fontId="33" fillId="78" borderId="60" applyNumberFormat="0" applyProtection="0">
      <alignment vertical="center"/>
    </xf>
    <xf numFmtId="4" fontId="33" fillId="78" borderId="60" applyNumberFormat="0" applyProtection="0">
      <alignment vertical="center"/>
    </xf>
    <xf numFmtId="0" fontId="11" fillId="58" borderId="63" applyNumberFormat="0" applyFont="0" applyAlignment="0" applyProtection="0"/>
    <xf numFmtId="0" fontId="53" fillId="59" borderId="54" applyNumberFormat="0" applyAlignment="0" applyProtection="0"/>
    <xf numFmtId="0" fontId="3" fillId="75" borderId="60" applyNumberFormat="0" applyProtection="0">
      <alignment horizontal="left" vertical="center" indent="1"/>
    </xf>
    <xf numFmtId="0" fontId="36" fillId="55" borderId="61" applyNumberFormat="0" applyAlignment="0" applyProtection="0"/>
    <xf numFmtId="4" fontId="33" fillId="72" borderId="60" applyNumberFormat="0" applyProtection="0">
      <alignment horizontal="right" vertical="center"/>
    </xf>
    <xf numFmtId="0" fontId="34" fillId="40" borderId="61" applyNumberFormat="0" applyAlignment="0" applyProtection="0"/>
    <xf numFmtId="0" fontId="3" fillId="75" borderId="60" applyNumberFormat="0" applyProtection="0">
      <alignment horizontal="left" vertical="center" indent="1"/>
    </xf>
    <xf numFmtId="0" fontId="41" fillId="0" borderId="62" applyNumberFormat="0" applyFill="0" applyAlignment="0" applyProtection="0"/>
    <xf numFmtId="0" fontId="12" fillId="58" borderId="55" applyNumberFormat="0" applyFont="0" applyAlignment="0" applyProtection="0"/>
    <xf numFmtId="0" fontId="29" fillId="0" borderId="59" applyNumberFormat="0" applyFill="0" applyAlignment="0" applyProtection="0"/>
    <xf numFmtId="4" fontId="33" fillId="49" borderId="60" applyNumberFormat="0" applyProtection="0">
      <alignment horizontal="right" vertical="center"/>
    </xf>
    <xf numFmtId="4" fontId="33" fillId="71" borderId="60" applyNumberFormat="0" applyProtection="0">
      <alignment horizontal="right" vertical="center"/>
    </xf>
    <xf numFmtId="0" fontId="71" fillId="0" borderId="64" applyNumberFormat="0" applyFill="0" applyAlignment="0" applyProtection="0"/>
    <xf numFmtId="4" fontId="33" fillId="68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0" fontId="71" fillId="0" borderId="64" applyNumberFormat="0" applyFill="0" applyAlignment="0" applyProtection="0"/>
    <xf numFmtId="4" fontId="33" fillId="66" borderId="60" applyNumberFormat="0" applyProtection="0">
      <alignment horizontal="right" vertical="center"/>
    </xf>
    <xf numFmtId="4" fontId="65" fillId="78" borderId="60" applyNumberFormat="0" applyProtection="0">
      <alignment vertical="center"/>
    </xf>
    <xf numFmtId="4" fontId="33" fillId="63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0" fontId="64" fillId="59" borderId="60" applyNumberFormat="0" applyAlignment="0" applyProtection="0"/>
    <xf numFmtId="4" fontId="65" fillId="78" borderId="60" applyNumberFormat="0" applyProtection="0">
      <alignment vertical="center"/>
    </xf>
    <xf numFmtId="0" fontId="63" fillId="58" borderId="61" applyNumberFormat="0" applyFont="0" applyAlignment="0" applyProtection="0"/>
    <xf numFmtId="4" fontId="33" fillId="78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4" fontId="33" fillId="78" borderId="60" applyNumberFormat="0" applyProtection="0">
      <alignment vertical="center"/>
    </xf>
    <xf numFmtId="0" fontId="3" fillId="50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49" borderId="60" applyNumberFormat="0" applyProtection="0">
      <alignment horizontal="left" vertical="center" indent="1"/>
    </xf>
    <xf numFmtId="4" fontId="65" fillId="78" borderId="60" applyNumberFormat="0" applyProtection="0">
      <alignment vertical="center"/>
    </xf>
    <xf numFmtId="0" fontId="63" fillId="58" borderId="54" applyNumberFormat="0" applyFont="0" applyAlignment="0" applyProtection="0"/>
    <xf numFmtId="0" fontId="36" fillId="97" borderId="61" applyNumberFormat="0" applyAlignment="0" applyProtection="0"/>
    <xf numFmtId="0" fontId="35" fillId="55" borderId="60" applyNumberFormat="0" applyAlignment="0" applyProtection="0"/>
    <xf numFmtId="0" fontId="3" fillId="50" borderId="60" applyNumberFormat="0" applyProtection="0">
      <alignment horizontal="left" vertical="center" indent="1"/>
    </xf>
    <xf numFmtId="4" fontId="33" fillId="75" borderId="60" applyNumberFormat="0" applyProtection="0">
      <alignment horizontal="left" vertical="center" indent="1"/>
    </xf>
    <xf numFmtId="0" fontId="60" fillId="40" borderId="61" applyNumberFormat="0" applyAlignment="0" applyProtection="0"/>
    <xf numFmtId="0" fontId="3" fillId="50" borderId="60" applyNumberFormat="0" applyProtection="0">
      <alignment horizontal="left" vertical="center" indent="1"/>
    </xf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34" fillId="40" borderId="54" applyNumberFormat="0" applyAlignment="0" applyProtection="0"/>
    <xf numFmtId="0" fontId="34" fillId="40" borderId="54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36" fillId="55" borderId="54" applyNumberFormat="0" applyAlignment="0" applyProtection="0"/>
    <xf numFmtId="4" fontId="66" fillId="73" borderId="60" applyNumberFormat="0" applyProtection="0">
      <alignment horizontal="left" vertical="center" indent="1"/>
    </xf>
    <xf numFmtId="4" fontId="33" fillId="67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4" fontId="33" fillId="68" borderId="60" applyNumberFormat="0" applyProtection="0">
      <alignment horizontal="right" vertical="center"/>
    </xf>
    <xf numFmtId="0" fontId="11" fillId="58" borderId="63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4" fontId="33" fillId="67" borderId="60" applyNumberFormat="0" applyProtection="0">
      <alignment horizontal="right" vertical="center"/>
    </xf>
    <xf numFmtId="0" fontId="3" fillId="76" borderId="60" applyNumberFormat="0" applyProtection="0">
      <alignment horizontal="left" vertical="center" indent="1"/>
    </xf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3" fillId="77" borderId="60" applyNumberFormat="0" applyProtection="0">
      <alignment horizontal="left" vertical="center" indent="1"/>
    </xf>
    <xf numFmtId="4" fontId="33" fillId="67" borderId="60" applyNumberFormat="0" applyProtection="0">
      <alignment horizontal="right" vertical="center"/>
    </xf>
    <xf numFmtId="4" fontId="33" fillId="64" borderId="60" applyNumberFormat="0" applyProtection="0">
      <alignment horizontal="right" vertical="center"/>
    </xf>
    <xf numFmtId="4" fontId="69" fillId="49" borderId="60" applyNumberFormat="0" applyProtection="0">
      <alignment horizontal="right" vertical="center"/>
    </xf>
    <xf numFmtId="4" fontId="65" fillId="63" borderId="60" applyNumberFormat="0" applyProtection="0">
      <alignment vertical="center"/>
    </xf>
    <xf numFmtId="0" fontId="34" fillId="84" borderId="61" applyNumberFormat="0" applyAlignment="0" applyProtection="0"/>
    <xf numFmtId="0" fontId="63" fillId="58" borderId="61" applyNumberFormat="0" applyFont="0" applyAlignment="0" applyProtection="0"/>
    <xf numFmtId="4" fontId="33" fillId="78" borderId="60" applyNumberFormat="0" applyProtection="0">
      <alignment horizontal="left" vertical="center" indent="1"/>
    </xf>
    <xf numFmtId="0" fontId="60" fillId="40" borderId="54" applyNumberFormat="0" applyAlignment="0" applyProtection="0"/>
    <xf numFmtId="4" fontId="33" fillId="66" borderId="60" applyNumberFormat="0" applyProtection="0">
      <alignment horizontal="right" vertical="center"/>
    </xf>
    <xf numFmtId="0" fontId="3" fillId="75" borderId="60" applyNumberFormat="0" applyProtection="0">
      <alignment horizontal="left" vertical="center" indent="1"/>
    </xf>
    <xf numFmtId="4" fontId="33" fillId="78" borderId="60" applyNumberFormat="0" applyProtection="0">
      <alignment horizontal="left" vertical="center" indent="1"/>
    </xf>
    <xf numFmtId="0" fontId="36" fillId="55" borderId="61" applyNumberFormat="0" applyAlignment="0" applyProtection="0"/>
    <xf numFmtId="4" fontId="33" fillId="49" borderId="60" applyNumberFormat="0" applyProtection="0">
      <alignment horizontal="right" vertical="center"/>
    </xf>
    <xf numFmtId="0" fontId="11" fillId="58" borderId="55" applyNumberFormat="0" applyFont="0" applyAlignment="0" applyProtection="0"/>
    <xf numFmtId="0" fontId="3" fillId="50" borderId="60" applyNumberFormat="0" applyProtection="0">
      <alignment horizontal="left" vertical="center" indent="1"/>
    </xf>
    <xf numFmtId="4" fontId="33" fillId="69" borderId="60" applyNumberFormat="0" applyProtection="0">
      <alignment horizontal="right" vertical="center"/>
    </xf>
    <xf numFmtId="4" fontId="33" fillId="70" borderId="60" applyNumberFormat="0" applyProtection="0">
      <alignment horizontal="right" vertical="center"/>
    </xf>
    <xf numFmtId="0" fontId="36" fillId="55" borderId="61" applyNumberFormat="0" applyAlignment="0" applyProtection="0"/>
    <xf numFmtId="0" fontId="34" fillId="84" borderId="61" applyNumberFormat="0" applyAlignment="0" applyProtection="0"/>
    <xf numFmtId="0" fontId="41" fillId="0" borderId="62" applyNumberFormat="0" applyFill="0" applyAlignment="0" applyProtection="0"/>
    <xf numFmtId="0" fontId="12" fillId="58" borderId="63" applyNumberFormat="0" applyFont="0" applyAlignment="0" applyProtection="0"/>
    <xf numFmtId="4" fontId="33" fillId="75" borderId="60" applyNumberFormat="0" applyProtection="0">
      <alignment horizontal="left" vertical="center" indent="1"/>
    </xf>
    <xf numFmtId="4" fontId="65" fillId="49" borderId="60" applyNumberFormat="0" applyProtection="0">
      <alignment horizontal="right" vertical="center"/>
    </xf>
    <xf numFmtId="0" fontId="34" fillId="40" borderId="61" applyNumberFormat="0" applyAlignment="0" applyProtection="0"/>
    <xf numFmtId="4" fontId="33" fillId="63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0" fontId="36" fillId="55" borderId="54" applyNumberFormat="0" applyAlignment="0" applyProtection="0"/>
    <xf numFmtId="0" fontId="34" fillId="40" borderId="61" applyNumberFormat="0" applyAlignment="0" applyProtection="0"/>
    <xf numFmtId="0" fontId="3" fillId="50" borderId="60" applyNumberFormat="0" applyProtection="0">
      <alignment horizontal="left" vertical="center" indent="1"/>
    </xf>
    <xf numFmtId="0" fontId="11" fillId="58" borderId="45" applyNumberFormat="0" applyFont="0" applyAlignment="0" applyProtection="0"/>
    <xf numFmtId="0" fontId="3" fillId="77" borderId="60" applyNumberFormat="0" applyProtection="0">
      <alignment horizontal="left" vertical="center" indent="1"/>
    </xf>
    <xf numFmtId="0" fontId="34" fillId="84" borderId="61" applyNumberFormat="0" applyAlignment="0" applyProtection="0"/>
    <xf numFmtId="0" fontId="11" fillId="58" borderId="63" applyNumberFormat="0" applyFont="0" applyAlignment="0" applyProtection="0"/>
    <xf numFmtId="4" fontId="33" fillId="78" borderId="60" applyNumberFormat="0" applyProtection="0">
      <alignment horizontal="left" vertical="center" indent="1"/>
    </xf>
    <xf numFmtId="4" fontId="33" fillId="69" borderId="60" applyNumberFormat="0" applyProtection="0">
      <alignment horizontal="right" vertical="center"/>
    </xf>
    <xf numFmtId="4" fontId="33" fillId="67" borderId="60" applyNumberFormat="0" applyProtection="0">
      <alignment horizontal="right" vertical="center"/>
    </xf>
    <xf numFmtId="4" fontId="33" fillId="65" borderId="60" applyNumberFormat="0" applyProtection="0">
      <alignment horizontal="right" vertical="center"/>
    </xf>
    <xf numFmtId="0" fontId="3" fillId="76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4" fontId="65" fillId="63" borderId="60" applyNumberFormat="0" applyProtection="0">
      <alignment vertical="center"/>
    </xf>
    <xf numFmtId="0" fontId="12" fillId="58" borderId="63" applyNumberFormat="0" applyFont="0" applyAlignment="0" applyProtection="0"/>
    <xf numFmtId="0" fontId="41" fillId="0" borderId="62" applyNumberFormat="0" applyFill="0" applyAlignment="0" applyProtection="0"/>
    <xf numFmtId="0" fontId="3" fillId="50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4" fontId="33" fillId="78" borderId="60" applyNumberFormat="0" applyProtection="0">
      <alignment vertical="center"/>
    </xf>
    <xf numFmtId="4" fontId="33" fillId="63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41" fillId="0" borderId="62" applyNumberFormat="0" applyFill="0" applyAlignment="0" applyProtection="0"/>
    <xf numFmtId="0" fontId="29" fillId="0" borderId="59" applyNumberFormat="0" applyFill="0" applyAlignment="0" applyProtection="0"/>
    <xf numFmtId="0" fontId="3" fillId="50" borderId="60" applyNumberFormat="0" applyProtection="0">
      <alignment horizontal="left" vertical="center" indent="1"/>
    </xf>
    <xf numFmtId="4" fontId="33" fillId="66" borderId="60" applyNumberFormat="0" applyProtection="0">
      <alignment horizontal="right" vertical="center"/>
    </xf>
    <xf numFmtId="0" fontId="3" fillId="77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4" fontId="33" fillId="71" borderId="60" applyNumberFormat="0" applyProtection="0">
      <alignment horizontal="right" vertical="center"/>
    </xf>
    <xf numFmtId="0" fontId="36" fillId="55" borderId="61" applyNumberFormat="0" applyAlignment="0" applyProtection="0"/>
    <xf numFmtId="4" fontId="33" fillId="71" borderId="60" applyNumberFormat="0" applyProtection="0">
      <alignment horizontal="right" vertical="center"/>
    </xf>
    <xf numFmtId="0" fontId="3" fillId="75" borderId="60" applyNumberFormat="0" applyProtection="0">
      <alignment horizontal="left" vertical="center" indent="1"/>
    </xf>
    <xf numFmtId="0" fontId="35" fillId="55" borderId="60" applyNumberFormat="0" applyAlignment="0" applyProtection="0"/>
    <xf numFmtId="0" fontId="3" fillId="77" borderId="60" applyNumberFormat="0" applyProtection="0">
      <alignment horizontal="left" vertical="center" indent="1"/>
    </xf>
    <xf numFmtId="0" fontId="64" fillId="59" borderId="60" applyNumberFormat="0" applyAlignment="0" applyProtection="0"/>
    <xf numFmtId="0" fontId="3" fillId="76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3" fillId="77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4" fontId="65" fillId="63" borderId="60" applyNumberFormat="0" applyProtection="0">
      <alignment vertical="center"/>
    </xf>
    <xf numFmtId="0" fontId="3" fillId="77" borderId="60" applyNumberFormat="0" applyProtection="0">
      <alignment horizontal="left" vertical="center" indent="1"/>
    </xf>
    <xf numFmtId="4" fontId="33" fillId="72" borderId="60" applyNumberFormat="0" applyProtection="0">
      <alignment horizontal="right" vertical="center"/>
    </xf>
    <xf numFmtId="0" fontId="3" fillId="75" borderId="60" applyNumberFormat="0" applyProtection="0">
      <alignment horizontal="left" vertical="center" indent="1"/>
    </xf>
    <xf numFmtId="4" fontId="33" fillId="63" borderId="60" applyNumberFormat="0" applyProtection="0">
      <alignment vertical="center"/>
    </xf>
    <xf numFmtId="0" fontId="3" fillId="76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4" fontId="33" fillId="69" borderId="60" applyNumberFormat="0" applyProtection="0">
      <alignment horizontal="right" vertical="center"/>
    </xf>
    <xf numFmtId="0" fontId="35" fillId="55" borderId="60" applyNumberFormat="0" applyAlignment="0" applyProtection="0"/>
    <xf numFmtId="0" fontId="36" fillId="55" borderId="61" applyNumberFormat="0" applyAlignment="0" applyProtection="0"/>
    <xf numFmtId="0" fontId="3" fillId="50" borderId="60" applyNumberFormat="0" applyProtection="0">
      <alignment horizontal="left" vertical="center" indent="1"/>
    </xf>
    <xf numFmtId="4" fontId="33" fillId="75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0" fontId="60" fillId="40" borderId="61" applyNumberFormat="0" applyAlignment="0" applyProtection="0"/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4" fontId="69" fillId="49" borderId="60" applyNumberFormat="0" applyProtection="0">
      <alignment horizontal="right" vertical="center"/>
    </xf>
    <xf numFmtId="0" fontId="4" fillId="100" borderId="55" applyNumberFormat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3" fillId="76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0" fontId="35" fillId="55" borderId="60" applyNumberFormat="0" applyAlignment="0" applyProtection="0"/>
    <xf numFmtId="0" fontId="3" fillId="50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49" borderId="60" applyNumberFormat="0" applyProtection="0">
      <alignment horizontal="left" vertical="center" indent="1"/>
    </xf>
    <xf numFmtId="0" fontId="63" fillId="58" borderId="61" applyNumberFormat="0" applyFont="0" applyAlignment="0" applyProtection="0"/>
    <xf numFmtId="0" fontId="3" fillId="75" borderId="60" applyNumberFormat="0" applyProtection="0">
      <alignment horizontal="left" vertical="center" indent="1"/>
    </xf>
    <xf numFmtId="4" fontId="69" fillId="49" borderId="60" applyNumberFormat="0" applyProtection="0">
      <alignment horizontal="right" vertical="center"/>
    </xf>
    <xf numFmtId="4" fontId="33" fillId="67" borderId="60" applyNumberFormat="0" applyProtection="0">
      <alignment horizontal="right" vertical="center"/>
    </xf>
    <xf numFmtId="0" fontId="34" fillId="40" borderId="61" applyNumberFormat="0" applyAlignment="0" applyProtection="0"/>
    <xf numFmtId="0" fontId="34" fillId="40" borderId="61" applyNumberFormat="0" applyAlignment="0" applyProtection="0"/>
    <xf numFmtId="4" fontId="65" fillId="63" borderId="60" applyNumberFormat="0" applyProtection="0">
      <alignment vertical="center"/>
    </xf>
    <xf numFmtId="0" fontId="3" fillId="50" borderId="60" applyNumberFormat="0" applyProtection="0">
      <alignment horizontal="left" vertical="center" indent="1"/>
    </xf>
    <xf numFmtId="4" fontId="33" fillId="75" borderId="60" applyNumberFormat="0" applyProtection="0">
      <alignment horizontal="left" vertical="center" indent="1"/>
    </xf>
    <xf numFmtId="0" fontId="71" fillId="0" borderId="46" applyNumberFormat="0" applyFill="0" applyAlignment="0" applyProtection="0"/>
    <xf numFmtId="0" fontId="11" fillId="58" borderId="63" applyNumberFormat="0" applyFont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4" fontId="33" fillId="72" borderId="60" applyNumberFormat="0" applyProtection="0">
      <alignment horizontal="right" vertical="center"/>
    </xf>
    <xf numFmtId="0" fontId="12" fillId="58" borderId="55" applyNumberFormat="0" applyFont="0" applyAlignment="0" applyProtection="0"/>
    <xf numFmtId="0" fontId="11" fillId="58" borderId="45" applyNumberFormat="0" applyFont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3" fillId="75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4" fontId="33" fillId="63" borderId="60" applyNumberFormat="0" applyProtection="0">
      <alignment vertical="center"/>
    </xf>
    <xf numFmtId="4" fontId="33" fillId="75" borderId="60" applyNumberFormat="0" applyProtection="0">
      <alignment horizontal="left" vertical="center" indent="1"/>
    </xf>
    <xf numFmtId="0" fontId="12" fillId="58" borderId="63" applyNumberFormat="0" applyFont="0" applyAlignment="0" applyProtection="0"/>
    <xf numFmtId="4" fontId="33" fillId="67" borderId="60" applyNumberFormat="0" applyProtection="0">
      <alignment horizontal="right" vertical="center"/>
    </xf>
    <xf numFmtId="4" fontId="33" fillId="63" borderId="60" applyNumberFormat="0" applyProtection="0">
      <alignment vertical="center"/>
    </xf>
    <xf numFmtId="4" fontId="66" fillId="73" borderId="60" applyNumberFormat="0" applyProtection="0">
      <alignment horizontal="left" vertical="center" indent="1"/>
    </xf>
    <xf numFmtId="0" fontId="53" fillId="59" borderId="61" applyNumberFormat="0" applyAlignment="0" applyProtection="0"/>
    <xf numFmtId="4" fontId="33" fillId="49" borderId="60" applyNumberFormat="0" applyProtection="0">
      <alignment horizontal="left" vertical="center" indent="1"/>
    </xf>
    <xf numFmtId="4" fontId="65" fillId="49" borderId="60" applyNumberFormat="0" applyProtection="0">
      <alignment horizontal="right" vertical="center"/>
    </xf>
    <xf numFmtId="4" fontId="33" fillId="65" borderId="60" applyNumberFormat="0" applyProtection="0">
      <alignment horizontal="right" vertical="center"/>
    </xf>
    <xf numFmtId="0" fontId="34" fillId="84" borderId="61" applyNumberFormat="0" applyAlignment="0" applyProtection="0"/>
    <xf numFmtId="0" fontId="71" fillId="0" borderId="64" applyNumberFormat="0" applyFill="0" applyAlignment="0" applyProtection="0"/>
    <xf numFmtId="0" fontId="63" fillId="58" borderId="61" applyNumberFormat="0" applyFont="0" applyAlignment="0" applyProtection="0"/>
    <xf numFmtId="0" fontId="12" fillId="58" borderId="63" applyNumberFormat="0" applyFont="0" applyAlignment="0" applyProtection="0"/>
    <xf numFmtId="4" fontId="33" fillId="70" borderId="60" applyNumberFormat="0" applyProtection="0">
      <alignment horizontal="right" vertical="center"/>
    </xf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4" fontId="33" fillId="63" borderId="60" applyNumberFormat="0" applyProtection="0">
      <alignment horizontal="left" vertical="center" indent="1"/>
    </xf>
    <xf numFmtId="4" fontId="65" fillId="49" borderId="60" applyNumberFormat="0" applyProtection="0">
      <alignment horizontal="right" vertical="center"/>
    </xf>
    <xf numFmtId="0" fontId="12" fillId="58" borderId="55" applyNumberFormat="0" applyFont="0" applyAlignment="0" applyProtection="0"/>
    <xf numFmtId="0" fontId="35" fillId="97" borderId="60" applyNumberFormat="0" applyAlignment="0" applyProtection="0"/>
    <xf numFmtId="4" fontId="33" fillId="49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0" fontId="34" fillId="84" borderId="61" applyNumberForma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4" fontId="33" fillId="70" borderId="60" applyNumberFormat="0" applyProtection="0">
      <alignment horizontal="right" vertical="center"/>
    </xf>
    <xf numFmtId="0" fontId="11" fillId="58" borderId="63" applyNumberFormat="0" applyFont="0" applyAlignment="0" applyProtection="0"/>
    <xf numFmtId="0" fontId="34" fillId="40" borderId="44" applyNumberFormat="0" applyAlignment="0" applyProtection="0"/>
    <xf numFmtId="0" fontId="36" fillId="55" borderId="44" applyNumberFormat="0" applyAlignment="0" applyProtection="0"/>
    <xf numFmtId="0" fontId="41" fillId="0" borderId="48" applyNumberFormat="0" applyFill="0" applyAlignment="0" applyProtection="0"/>
    <xf numFmtId="0" fontId="11" fillId="58" borderId="45" applyNumberFormat="0" applyFont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71" fillId="0" borderId="64" applyNumberFormat="0" applyFill="0" applyAlignment="0" applyProtection="0"/>
    <xf numFmtId="4" fontId="33" fillId="49" borderId="60" applyNumberFormat="0" applyProtection="0">
      <alignment horizontal="left" vertical="center" indent="1"/>
    </xf>
    <xf numFmtId="0" fontId="63" fillId="58" borderId="61" applyNumberFormat="0" applyFont="0" applyAlignment="0" applyProtection="0"/>
    <xf numFmtId="0" fontId="3" fillId="50" borderId="60" applyNumberFormat="0" applyProtection="0">
      <alignment horizontal="left" vertical="center" indent="1"/>
    </xf>
    <xf numFmtId="0" fontId="41" fillId="0" borderId="62" applyNumberFormat="0" applyFill="0" applyAlignment="0" applyProtection="0"/>
    <xf numFmtId="0" fontId="3" fillId="50" borderId="60" applyNumberFormat="0" applyProtection="0">
      <alignment horizontal="left" vertical="center" indent="1"/>
    </xf>
    <xf numFmtId="0" fontId="63" fillId="58" borderId="61" applyNumberFormat="0" applyFont="0" applyAlignment="0" applyProtection="0"/>
    <xf numFmtId="4" fontId="33" fillId="71" borderId="60" applyNumberFormat="0" applyProtection="0">
      <alignment horizontal="right" vertical="center"/>
    </xf>
    <xf numFmtId="4" fontId="33" fillId="49" borderId="60" applyNumberFormat="0" applyProtection="0">
      <alignment horizontal="right" vertical="center"/>
    </xf>
    <xf numFmtId="4" fontId="33" fillId="72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12" fillId="58" borderId="63" applyNumberFormat="0" applyFont="0" applyAlignment="0" applyProtection="0"/>
    <xf numFmtId="0" fontId="3" fillId="50" borderId="60" applyNumberFormat="0" applyProtection="0">
      <alignment horizontal="left" vertical="center" indent="1"/>
    </xf>
    <xf numFmtId="4" fontId="33" fillId="71" borderId="60" applyNumberFormat="0" applyProtection="0">
      <alignment horizontal="right" vertical="center"/>
    </xf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11" fillId="58" borderId="55" applyNumberFormat="0" applyFont="0" applyAlignment="0" applyProtection="0"/>
    <xf numFmtId="0" fontId="41" fillId="0" borderId="62" applyNumberFormat="0" applyFill="0" applyAlignment="0" applyProtection="0"/>
    <xf numFmtId="0" fontId="11" fillId="58" borderId="55" applyNumberFormat="0" applyFont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3" fillId="50" borderId="60" applyNumberFormat="0" applyProtection="0">
      <alignment horizontal="left" vertical="center" indent="1"/>
    </xf>
    <xf numFmtId="0" fontId="53" fillId="59" borderId="61" applyNumberFormat="0" applyAlignment="0" applyProtection="0"/>
    <xf numFmtId="4" fontId="33" fillId="71" borderId="60" applyNumberFormat="0" applyProtection="0">
      <alignment horizontal="right" vertical="center"/>
    </xf>
    <xf numFmtId="0" fontId="35" fillId="55" borderId="60" applyNumberFormat="0" applyAlignment="0" applyProtection="0"/>
    <xf numFmtId="4" fontId="69" fillId="49" borderId="60" applyNumberFormat="0" applyProtection="0">
      <alignment horizontal="right" vertical="center"/>
    </xf>
    <xf numFmtId="0" fontId="35" fillId="55" borderId="60" applyNumberFormat="0" applyAlignment="0" applyProtection="0"/>
    <xf numFmtId="4" fontId="33" fillId="69" borderId="60" applyNumberFormat="0" applyProtection="0">
      <alignment horizontal="right" vertical="center"/>
    </xf>
    <xf numFmtId="4" fontId="65" fillId="49" borderId="60" applyNumberFormat="0" applyProtection="0">
      <alignment horizontal="right" vertical="center"/>
    </xf>
    <xf numFmtId="4" fontId="33" fillId="66" borderId="60" applyNumberFormat="0" applyProtection="0">
      <alignment horizontal="right" vertical="center"/>
    </xf>
    <xf numFmtId="4" fontId="33" fillId="78" borderId="60" applyNumberFormat="0" applyProtection="0">
      <alignment vertical="center"/>
    </xf>
    <xf numFmtId="4" fontId="33" fillId="63" borderId="60" applyNumberFormat="0" applyProtection="0">
      <alignment horizontal="left" vertical="center" indent="1"/>
    </xf>
    <xf numFmtId="4" fontId="33" fillId="49" borderId="60" applyNumberFormat="0" applyProtection="0">
      <alignment horizontal="right" vertical="center"/>
    </xf>
    <xf numFmtId="4" fontId="33" fillId="66" borderId="60" applyNumberFormat="0" applyProtection="0">
      <alignment horizontal="right" vertical="center"/>
    </xf>
    <xf numFmtId="4" fontId="69" fillId="49" borderId="60" applyNumberFormat="0" applyProtection="0">
      <alignment horizontal="right" vertical="center"/>
    </xf>
    <xf numFmtId="4" fontId="33" fillId="67" borderId="60" applyNumberFormat="0" applyProtection="0">
      <alignment horizontal="right" vertical="center"/>
    </xf>
    <xf numFmtId="4" fontId="33" fillId="49" borderId="60" applyNumberFormat="0" applyProtection="0">
      <alignment horizontal="right" vertical="center"/>
    </xf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34" fillId="40" borderId="44" applyNumberFormat="0" applyAlignment="0" applyProtection="0"/>
    <xf numFmtId="0" fontId="12" fillId="58" borderId="55" applyNumberFormat="0" applyFont="0" applyAlignment="0" applyProtection="0"/>
    <xf numFmtId="0" fontId="36" fillId="55" borderId="44" applyNumberFormat="0" applyAlignment="0" applyProtection="0"/>
    <xf numFmtId="0" fontId="41" fillId="0" borderId="48" applyNumberFormat="0" applyFill="0" applyAlignment="0" applyProtection="0"/>
    <xf numFmtId="0" fontId="36" fillId="55" borderId="54" applyNumberFormat="0" applyAlignment="0" applyProtection="0"/>
    <xf numFmtId="0" fontId="35" fillId="97" borderId="60" applyNumberFormat="0" applyAlignment="0" applyProtection="0"/>
    <xf numFmtId="0" fontId="41" fillId="0" borderId="48" applyNumberFormat="0" applyFill="0" applyAlignment="0" applyProtection="0"/>
    <xf numFmtId="0" fontId="3" fillId="77" borderId="60" applyNumberFormat="0" applyProtection="0">
      <alignment horizontal="left" vertical="center" indent="1"/>
    </xf>
    <xf numFmtId="0" fontId="41" fillId="0" borderId="48" applyNumberFormat="0" applyFill="0" applyAlignment="0" applyProtection="0"/>
    <xf numFmtId="4" fontId="33" fillId="78" borderId="60" applyNumberFormat="0" applyProtection="0">
      <alignment vertical="center"/>
    </xf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34" fillId="84" borderId="4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0" fontId="4" fillId="100" borderId="55" applyNumberFormat="0" applyAlignment="0" applyProtection="0"/>
    <xf numFmtId="0" fontId="12" fillId="58" borderId="55" applyNumberFormat="0" applyFont="0" applyAlignment="0" applyProtection="0"/>
    <xf numFmtId="0" fontId="36" fillId="97" borderId="44" applyNumberFormat="0" applyAlignment="0" applyProtection="0"/>
    <xf numFmtId="0" fontId="36" fillId="55" borderId="44" applyNumberFormat="0" applyAlignment="0" applyProtection="0"/>
    <xf numFmtId="0" fontId="36" fillId="55" borderId="44" applyNumberFormat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12" fillId="58" borderId="55" applyNumberFormat="0" applyFont="0" applyAlignment="0" applyProtection="0"/>
    <xf numFmtId="0" fontId="4" fillId="100" borderId="45" applyNumberForma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3" fillId="77" borderId="60" applyNumberFormat="0" applyProtection="0">
      <alignment horizontal="left" vertical="center" indent="1"/>
    </xf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11" fillId="58" borderId="45" applyNumberFormat="0" applyFont="0" applyAlignment="0" applyProtection="0"/>
    <xf numFmtId="0" fontId="41" fillId="0" borderId="48" applyNumberFormat="0" applyFill="0" applyAlignment="0" applyProtection="0"/>
    <xf numFmtId="0" fontId="36" fillId="55" borderId="44" applyNumberFormat="0" applyAlignment="0" applyProtection="0"/>
    <xf numFmtId="0" fontId="34" fillId="40" borderId="44" applyNumberFormat="0" applyAlignment="0" applyProtection="0"/>
    <xf numFmtId="0" fontId="3" fillId="76" borderId="60" applyNumberFormat="0" applyProtection="0">
      <alignment horizontal="left" vertical="center" indent="1"/>
    </xf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29" fillId="0" borderId="59" applyNumberFormat="0" applyFill="0" applyAlignment="0" applyProtection="0"/>
    <xf numFmtId="4" fontId="65" fillId="78" borderId="60" applyNumberFormat="0" applyProtection="0">
      <alignment vertical="center"/>
    </xf>
    <xf numFmtId="4" fontId="33" fillId="68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0" fontId="3" fillId="76" borderId="60" applyNumberFormat="0" applyProtection="0">
      <alignment horizontal="left" vertical="center" indent="1"/>
    </xf>
    <xf numFmtId="4" fontId="33" fillId="78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63" borderId="60" applyNumberFormat="0" applyProtection="0">
      <alignment vertical="center"/>
    </xf>
    <xf numFmtId="4" fontId="66" fillId="73" borderId="60" applyNumberFormat="0" applyProtection="0">
      <alignment horizontal="left" vertical="center" indent="1"/>
    </xf>
    <xf numFmtId="0" fontId="12" fillId="58" borderId="63" applyNumberFormat="0" applyFont="0" applyAlignment="0" applyProtection="0"/>
    <xf numFmtId="0" fontId="41" fillId="0" borderId="62" applyNumberFormat="0" applyFill="0" applyAlignment="0" applyProtection="0"/>
    <xf numFmtId="0" fontId="3" fillId="76" borderId="60" applyNumberFormat="0" applyProtection="0">
      <alignment horizontal="left" vertical="center" indent="1"/>
    </xf>
    <xf numFmtId="0" fontId="12" fillId="58" borderId="63" applyNumberFormat="0" applyFont="0" applyAlignment="0" applyProtection="0"/>
    <xf numFmtId="0" fontId="3" fillId="50" borderId="60" applyNumberFormat="0" applyProtection="0">
      <alignment horizontal="left" vertical="center" indent="1"/>
    </xf>
    <xf numFmtId="4" fontId="65" fillId="63" borderId="60" applyNumberFormat="0" applyProtection="0">
      <alignment vertical="center"/>
    </xf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29" fillId="0" borderId="59" applyNumberFormat="0" applyFill="0" applyAlignment="0" applyProtection="0"/>
    <xf numFmtId="0" fontId="3" fillId="50" borderId="60" applyNumberFormat="0" applyProtection="0">
      <alignment horizontal="left" vertical="center" indent="1"/>
    </xf>
    <xf numFmtId="4" fontId="33" fillId="65" borderId="60" applyNumberFormat="0" applyProtection="0">
      <alignment horizontal="right" vertical="center"/>
    </xf>
    <xf numFmtId="0" fontId="3" fillId="77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4" fontId="65" fillId="49" borderId="60" applyNumberFormat="0" applyProtection="0">
      <alignment horizontal="right" vertical="center"/>
    </xf>
    <xf numFmtId="4" fontId="33" fillId="70" borderId="60" applyNumberFormat="0" applyProtection="0">
      <alignment horizontal="right" vertical="center"/>
    </xf>
    <xf numFmtId="0" fontId="3" fillId="76" borderId="60" applyNumberFormat="0" applyProtection="0">
      <alignment horizontal="left" vertical="center" indent="1"/>
    </xf>
    <xf numFmtId="4" fontId="65" fillId="63" borderId="60" applyNumberFormat="0" applyProtection="0">
      <alignment vertical="center"/>
    </xf>
    <xf numFmtId="0" fontId="3" fillId="76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4" fontId="33" fillId="70" borderId="60" applyNumberFormat="0" applyProtection="0">
      <alignment horizontal="right" vertical="center"/>
    </xf>
    <xf numFmtId="0" fontId="36" fillId="97" borderId="61" applyNumberFormat="0" applyAlignment="0" applyProtection="0"/>
    <xf numFmtId="0" fontId="41" fillId="0" borderId="62" applyNumberFormat="0" applyFill="0" applyAlignment="0" applyProtection="0"/>
    <xf numFmtId="4" fontId="33" fillId="69" borderId="60" applyNumberFormat="0" applyProtection="0">
      <alignment horizontal="right" vertical="center"/>
    </xf>
    <xf numFmtId="0" fontId="3" fillId="75" borderId="60" applyNumberFormat="0" applyProtection="0">
      <alignment horizontal="left" vertical="center" indent="1"/>
    </xf>
    <xf numFmtId="0" fontId="34" fillId="40" borderId="61" applyNumberFormat="0" applyAlignment="0" applyProtection="0"/>
    <xf numFmtId="0" fontId="3" fillId="77" borderId="60" applyNumberFormat="0" applyProtection="0">
      <alignment horizontal="left" vertical="center" indent="1"/>
    </xf>
    <xf numFmtId="0" fontId="63" fillId="58" borderId="61" applyNumberFormat="0" applyFont="0" applyAlignment="0" applyProtection="0"/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63" fillId="58" borderId="54" applyNumberFormat="0" applyFont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3" fillId="77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4" fontId="33" fillId="63" borderId="60" applyNumberFormat="0" applyProtection="0">
      <alignment vertical="center"/>
    </xf>
    <xf numFmtId="0" fontId="3" fillId="77" borderId="60" applyNumberFormat="0" applyProtection="0">
      <alignment horizontal="left" vertical="center" indent="1"/>
    </xf>
    <xf numFmtId="4" fontId="33" fillId="71" borderId="60" applyNumberFormat="0" applyProtection="0">
      <alignment horizontal="right" vertical="center"/>
    </xf>
    <xf numFmtId="4" fontId="33" fillId="75" borderId="60" applyNumberFormat="0" applyProtection="0">
      <alignment horizontal="left" vertical="center" indent="1"/>
    </xf>
    <xf numFmtId="0" fontId="64" fillId="59" borderId="60" applyNumberFormat="0" applyAlignment="0" applyProtection="0"/>
    <xf numFmtId="0" fontId="3" fillId="75" borderId="60" applyNumberFormat="0" applyProtection="0">
      <alignment horizontal="left" vertical="center" indent="1"/>
    </xf>
    <xf numFmtId="0" fontId="71" fillId="0" borderId="64" applyNumberFormat="0" applyFill="0" applyAlignment="0" applyProtection="0"/>
    <xf numFmtId="4" fontId="33" fillId="68" borderId="60" applyNumberFormat="0" applyProtection="0">
      <alignment horizontal="right" vertical="center"/>
    </xf>
    <xf numFmtId="0" fontId="35" fillId="97" borderId="60" applyNumberFormat="0" applyAlignment="0" applyProtection="0"/>
    <xf numFmtId="0" fontId="35" fillId="55" borderId="60" applyNumberFormat="0" applyAlignment="0" applyProtection="0"/>
    <xf numFmtId="4" fontId="33" fillId="63" borderId="60" applyNumberFormat="0" applyProtection="0">
      <alignment horizontal="left" vertical="center" indent="1"/>
    </xf>
    <xf numFmtId="4" fontId="33" fillId="49" borderId="60" applyNumberFormat="0" applyProtection="0">
      <alignment horizontal="left" vertical="center" indent="1"/>
    </xf>
    <xf numFmtId="4" fontId="33" fillId="49" borderId="60" applyNumberFormat="0" applyProtection="0">
      <alignment horizontal="right" vertical="center"/>
    </xf>
    <xf numFmtId="0" fontId="3" fillId="75" borderId="60" applyNumberFormat="0" applyProtection="0">
      <alignment horizontal="left" vertical="center" indent="1"/>
    </xf>
    <xf numFmtId="0" fontId="53" fillId="59" borderId="61" applyNumberFormat="0" applyAlignment="0" applyProtection="0"/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4" fillId="100" borderId="55" applyNumberFormat="0" applyAlignment="0" applyProtection="0"/>
    <xf numFmtId="0" fontId="34" fillId="40" borderId="44" applyNumberFormat="0" applyAlignment="0" applyProtection="0"/>
    <xf numFmtId="0" fontId="36" fillId="55" borderId="44" applyNumberFormat="0" applyAlignment="0" applyProtection="0"/>
    <xf numFmtId="0" fontId="41" fillId="0" borderId="48" applyNumberFormat="0" applyFill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100" fillId="0" borderId="56" applyNumberFormat="0" applyFont="0" applyAlignment="0"/>
    <xf numFmtId="0" fontId="3" fillId="76" borderId="60" applyNumberFormat="0" applyProtection="0">
      <alignment horizontal="left" vertical="center" indent="1"/>
    </xf>
    <xf numFmtId="4" fontId="65" fillId="63" borderId="60" applyNumberFormat="0" applyProtection="0">
      <alignment vertical="center"/>
    </xf>
    <xf numFmtId="0" fontId="3" fillId="75" borderId="60" applyNumberFormat="0" applyProtection="0">
      <alignment horizontal="left" vertical="center" indent="1"/>
    </xf>
    <xf numFmtId="4" fontId="33" fillId="49" borderId="60" applyNumberFormat="0" applyProtection="0">
      <alignment horizontal="right" vertical="center"/>
    </xf>
    <xf numFmtId="4" fontId="33" fillId="71" borderId="60" applyNumberFormat="0" applyProtection="0">
      <alignment horizontal="right" vertical="center"/>
    </xf>
    <xf numFmtId="0" fontId="60" fillId="40" borderId="61" applyNumberFormat="0" applyAlignment="0" applyProtection="0"/>
    <xf numFmtId="0" fontId="60" fillId="40" borderId="61" applyNumberFormat="0" applyAlignment="0" applyProtection="0"/>
    <xf numFmtId="4" fontId="33" fillId="75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66" borderId="60" applyNumberFormat="0" applyProtection="0">
      <alignment horizontal="right" vertical="center"/>
    </xf>
    <xf numFmtId="0" fontId="34" fillId="40" borderId="61" applyNumberFormat="0" applyAlignment="0" applyProtection="0"/>
    <xf numFmtId="0" fontId="11" fillId="58" borderId="63" applyNumberFormat="0" applyFont="0" applyAlignment="0" applyProtection="0"/>
    <xf numFmtId="0" fontId="53" fillId="59" borderId="61" applyNumberFormat="0" applyAlignment="0" applyProtection="0"/>
    <xf numFmtId="4" fontId="66" fillId="73" borderId="60" applyNumberFormat="0" applyProtection="0">
      <alignment horizontal="left" vertical="center" indent="1"/>
    </xf>
    <xf numFmtId="0" fontId="12" fillId="58" borderId="63" applyNumberFormat="0" applyFont="0" applyAlignment="0" applyProtection="0"/>
    <xf numFmtId="4" fontId="33" fillId="49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4" fontId="33" fillId="71" borderId="60" applyNumberFormat="0" applyProtection="0">
      <alignment horizontal="right" vertical="center"/>
    </xf>
    <xf numFmtId="0" fontId="34" fillId="40" borderId="44" applyNumberFormat="0" applyAlignment="0" applyProtection="0"/>
    <xf numFmtId="0" fontId="11" fillId="58" borderId="55" applyNumberFormat="0" applyFont="0" applyAlignment="0" applyProtection="0"/>
    <xf numFmtId="0" fontId="36" fillId="55" borderId="44" applyNumberFormat="0" applyAlignment="0" applyProtection="0"/>
    <xf numFmtId="0" fontId="41" fillId="0" borderId="48" applyNumberFormat="0" applyFill="0" applyAlignment="0" applyProtection="0"/>
    <xf numFmtId="0" fontId="11" fillId="58" borderId="45" applyNumberFormat="0" applyFont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11" fillId="58" borderId="63" applyNumberFormat="0" applyFont="0" applyAlignment="0" applyProtection="0"/>
    <xf numFmtId="4" fontId="33" fillId="75" borderId="60" applyNumberFormat="0" applyProtection="0">
      <alignment horizontal="left" vertical="center" indent="1"/>
    </xf>
    <xf numFmtId="0" fontId="64" fillId="59" borderId="60" applyNumberFormat="0" applyAlignment="0" applyProtection="0"/>
    <xf numFmtId="4" fontId="33" fillId="49" borderId="60" applyNumberFormat="0" applyProtection="0">
      <alignment horizontal="left" vertical="center" indent="1"/>
    </xf>
    <xf numFmtId="0" fontId="36" fillId="55" borderId="61" applyNumberFormat="0" applyAlignment="0" applyProtection="0"/>
    <xf numFmtId="4" fontId="33" fillId="49" borderId="60" applyNumberFormat="0" applyProtection="0">
      <alignment horizontal="right" vertical="center"/>
    </xf>
    <xf numFmtId="0" fontId="64" fillId="59" borderId="60" applyNumberFormat="0" applyAlignment="0" applyProtection="0"/>
    <xf numFmtId="4" fontId="33" fillId="72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4" fontId="33" fillId="78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0" fontId="12" fillId="58" borderId="63" applyNumberFormat="0" applyFont="0" applyAlignment="0" applyProtection="0"/>
    <xf numFmtId="0" fontId="3" fillId="50" borderId="60" applyNumberFormat="0" applyProtection="0">
      <alignment horizontal="left" vertical="center" indent="1"/>
    </xf>
    <xf numFmtId="0" fontId="60" fillId="40" borderId="61" applyNumberFormat="0" applyAlignment="0" applyProtection="0"/>
    <xf numFmtId="4" fontId="33" fillId="72" borderId="60" applyNumberFormat="0" applyProtection="0">
      <alignment horizontal="right" vertical="center"/>
    </xf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4" fontId="33" fillId="49" borderId="60" applyNumberFormat="0" applyProtection="0">
      <alignment horizontal="right" vertical="center"/>
    </xf>
    <xf numFmtId="0" fontId="4" fillId="100" borderId="55" applyNumberFormat="0" applyAlignment="0" applyProtection="0"/>
    <xf numFmtId="0" fontId="36" fillId="55" borderId="61" applyNumberFormat="0" applyAlignment="0" applyProtection="0"/>
    <xf numFmtId="0" fontId="36" fillId="55" borderId="54" applyNumberFormat="0" applyAlignment="0" applyProtection="0"/>
    <xf numFmtId="0" fontId="34" fillId="84" borderId="4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0" fontId="4" fillId="100" borderId="55" applyNumberFormat="0" applyAlignment="0" applyProtection="0"/>
    <xf numFmtId="0" fontId="36" fillId="97" borderId="44" applyNumberFormat="0" applyAlignment="0" applyProtection="0"/>
    <xf numFmtId="0" fontId="36" fillId="55" borderId="44" applyNumberFormat="0" applyAlignment="0" applyProtection="0"/>
    <xf numFmtId="0" fontId="36" fillId="55" borderId="44" applyNumberFormat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12" fillId="58" borderId="45" applyNumberFormat="0" applyFont="0" applyAlignment="0" applyProtection="0"/>
    <xf numFmtId="0" fontId="4" fillId="100" borderId="45" applyNumberForma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4" fontId="33" fillId="69" borderId="60" applyNumberFormat="0" applyProtection="0">
      <alignment horizontal="right" vertical="center"/>
    </xf>
    <xf numFmtId="0" fontId="71" fillId="0" borderId="64" applyNumberFormat="0" applyFill="0" applyAlignment="0" applyProtection="0"/>
    <xf numFmtId="0" fontId="34" fillId="40" borderId="44" applyNumberFormat="0" applyAlignment="0" applyProtection="0"/>
    <xf numFmtId="0" fontId="12" fillId="58" borderId="55" applyNumberFormat="0" applyFont="0" applyAlignment="0" applyProtection="0"/>
    <xf numFmtId="0" fontId="36" fillId="55" borderId="44" applyNumberFormat="0" applyAlignment="0" applyProtection="0"/>
    <xf numFmtId="0" fontId="41" fillId="0" borderId="48" applyNumberFormat="0" applyFill="0" applyAlignment="0" applyProtection="0"/>
    <xf numFmtId="0" fontId="11" fillId="58" borderId="45" applyNumberFormat="0" applyFont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4" fontId="69" fillId="49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0" fontId="60" fillId="40" borderId="61" applyNumberFormat="0" applyAlignment="0" applyProtection="0"/>
    <xf numFmtId="4" fontId="33" fillId="72" borderId="60" applyNumberFormat="0" applyProtection="0">
      <alignment horizontal="right" vertical="center"/>
    </xf>
    <xf numFmtId="0" fontId="36" fillId="55" borderId="61" applyNumberFormat="0" applyAlignment="0" applyProtection="0"/>
    <xf numFmtId="0" fontId="11" fillId="58" borderId="63" applyNumberFormat="0" applyFont="0" applyAlignment="0" applyProtection="0"/>
    <xf numFmtId="0" fontId="36" fillId="55" borderId="61" applyNumberFormat="0" applyAlignment="0" applyProtection="0"/>
    <xf numFmtId="4" fontId="33" fillId="70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4" fontId="33" fillId="69" borderId="60" applyNumberFormat="0" applyProtection="0">
      <alignment horizontal="right" vertical="center"/>
    </xf>
    <xf numFmtId="4" fontId="65" fillId="78" borderId="60" applyNumberFormat="0" applyProtection="0">
      <alignment vertical="center"/>
    </xf>
    <xf numFmtId="4" fontId="33" fillId="63" borderId="60" applyNumberFormat="0" applyProtection="0">
      <alignment horizontal="left" vertical="center" indent="1"/>
    </xf>
    <xf numFmtId="0" fontId="4" fillId="100" borderId="63" applyNumberFormat="0" applyAlignment="0" applyProtection="0"/>
    <xf numFmtId="4" fontId="65" fillId="49" borderId="60" applyNumberFormat="0" applyProtection="0">
      <alignment horizontal="right" vertical="center"/>
    </xf>
    <xf numFmtId="4" fontId="33" fillId="68" borderId="60" applyNumberFormat="0" applyProtection="0">
      <alignment horizontal="right" vertical="center"/>
    </xf>
    <xf numFmtId="0" fontId="11" fillId="58" borderId="63" applyNumberFormat="0" applyFont="0" applyAlignment="0" applyProtection="0"/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63" fillId="58" borderId="54" applyNumberFormat="0" applyFont="0" applyAlignment="0" applyProtection="0"/>
    <xf numFmtId="0" fontId="41" fillId="0" borderId="62" applyNumberFormat="0" applyFill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3" fillId="50" borderId="60" applyNumberFormat="0" applyProtection="0">
      <alignment horizontal="left" vertical="center" indent="1"/>
    </xf>
    <xf numFmtId="4" fontId="66" fillId="7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4" fontId="33" fillId="70" borderId="60" applyNumberFormat="0" applyProtection="0">
      <alignment horizontal="right" vertical="center"/>
    </xf>
    <xf numFmtId="0" fontId="35" fillId="97" borderId="60" applyNumberFormat="0" applyAlignment="0" applyProtection="0"/>
    <xf numFmtId="4" fontId="65" fillId="49" borderId="60" applyNumberFormat="0" applyProtection="0">
      <alignment horizontal="right" vertical="center"/>
    </xf>
    <xf numFmtId="0" fontId="11" fillId="58" borderId="63" applyNumberFormat="0" applyFont="0" applyAlignment="0" applyProtection="0"/>
    <xf numFmtId="4" fontId="33" fillId="68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4" fontId="33" fillId="75" borderId="60" applyNumberFormat="0" applyProtection="0">
      <alignment horizontal="left" vertical="center" indent="1"/>
    </xf>
    <xf numFmtId="4" fontId="65" fillId="63" borderId="60" applyNumberFormat="0" applyProtection="0">
      <alignment vertical="center"/>
    </xf>
    <xf numFmtId="4" fontId="33" fillId="78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0" fontId="3" fillId="76" borderId="60" applyNumberFormat="0" applyProtection="0">
      <alignment horizontal="left" vertical="center" indent="1"/>
    </xf>
    <xf numFmtId="4" fontId="33" fillId="66" borderId="60" applyNumberFormat="0" applyProtection="0">
      <alignment horizontal="right" vertical="center"/>
    </xf>
    <xf numFmtId="0" fontId="71" fillId="0" borderId="64" applyNumberFormat="0" applyFill="0" applyAlignment="0" applyProtection="0"/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34" fillId="40" borderId="44" applyNumberFormat="0" applyAlignment="0" applyProtection="0"/>
    <xf numFmtId="0" fontId="36" fillId="55" borderId="44" applyNumberFormat="0" applyAlignment="0" applyProtection="0"/>
    <xf numFmtId="0" fontId="3" fillId="76" borderId="60" applyNumberFormat="0" applyProtection="0">
      <alignment horizontal="left" vertical="center" indent="1"/>
    </xf>
    <xf numFmtId="4" fontId="33" fillId="68" borderId="60" applyNumberFormat="0" applyProtection="0">
      <alignment horizontal="right" vertical="center"/>
    </xf>
    <xf numFmtId="4" fontId="33" fillId="68" borderId="60" applyNumberFormat="0" applyProtection="0">
      <alignment horizontal="right" vertical="center"/>
    </xf>
    <xf numFmtId="0" fontId="3" fillId="77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0" fontId="3" fillId="50" borderId="60" applyNumberFormat="0" applyProtection="0">
      <alignment horizontal="left" vertical="center" indent="1"/>
    </xf>
    <xf numFmtId="4" fontId="65" fillId="63" borderId="60" applyNumberFormat="0" applyProtection="0">
      <alignment vertical="center"/>
    </xf>
    <xf numFmtId="0" fontId="3" fillId="50" borderId="60" applyNumberFormat="0" applyProtection="0">
      <alignment horizontal="left" vertical="center" indent="1"/>
    </xf>
    <xf numFmtId="4" fontId="33" fillId="72" borderId="60" applyNumberFormat="0" applyProtection="0">
      <alignment horizontal="right" vertical="center"/>
    </xf>
    <xf numFmtId="0" fontId="3" fillId="76" borderId="60" applyNumberFormat="0" applyProtection="0">
      <alignment horizontal="left" vertical="center" indent="1"/>
    </xf>
    <xf numFmtId="4" fontId="33" fillId="49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0" fontId="53" fillId="59" borderId="54" applyNumberFormat="0" applyAlignment="0" applyProtection="0"/>
    <xf numFmtId="0" fontId="60" fillId="40" borderId="54" applyNumberFormat="0" applyAlignment="0" applyProtection="0"/>
    <xf numFmtId="0" fontId="63" fillId="58" borderId="54" applyNumberFormat="0" applyFont="0" applyAlignment="0" applyProtection="0"/>
    <xf numFmtId="0" fontId="36" fillId="97" borderId="61" applyNumberFormat="0" applyAlignment="0" applyProtection="0"/>
    <xf numFmtId="4" fontId="65" fillId="63" borderId="60" applyNumberFormat="0" applyProtection="0">
      <alignment vertical="center"/>
    </xf>
    <xf numFmtId="4" fontId="33" fillId="63" borderId="60" applyNumberFormat="0" applyProtection="0">
      <alignment vertical="center"/>
    </xf>
    <xf numFmtId="0" fontId="63" fillId="58" borderId="61" applyNumberFormat="0" applyFont="0" applyAlignment="0" applyProtection="0"/>
    <xf numFmtId="0" fontId="3" fillId="50" borderId="60" applyNumberFormat="0" applyProtection="0">
      <alignment horizontal="left" vertical="center" indent="1"/>
    </xf>
    <xf numFmtId="0" fontId="41" fillId="0" borderId="62" applyNumberFormat="0" applyFill="0" applyAlignment="0" applyProtection="0"/>
    <xf numFmtId="0" fontId="3" fillId="50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0" fontId="4" fillId="100" borderId="63" applyNumberFormat="0" applyAlignment="0" applyProtection="0"/>
    <xf numFmtId="0" fontId="36" fillId="97" borderId="61" applyNumberFormat="0" applyAlignment="0" applyProtection="0"/>
    <xf numFmtId="0" fontId="36" fillId="97" borderId="61" applyNumberFormat="0" applyAlignment="0" applyProtection="0"/>
    <xf numFmtId="0" fontId="34" fillId="40" borderId="61" applyNumberFormat="0" applyAlignment="0" applyProtection="0"/>
    <xf numFmtId="0" fontId="34" fillId="84" borderId="54" applyNumberFormat="0" applyAlignment="0" applyProtection="0"/>
    <xf numFmtId="0" fontId="34" fillId="40" borderId="54" applyNumberFormat="0" applyAlignment="0" applyProtection="0"/>
    <xf numFmtId="0" fontId="34" fillId="40" borderId="54" applyNumberFormat="0" applyAlignment="0" applyProtection="0"/>
    <xf numFmtId="0" fontId="36" fillId="55" borderId="54" applyNumberFormat="0" applyAlignment="0" applyProtection="0"/>
    <xf numFmtId="0" fontId="36" fillId="55" borderId="54" applyNumberFormat="0" applyAlignment="0" applyProtection="0"/>
    <xf numFmtId="4" fontId="33" fillId="75" borderId="60" applyNumberFormat="0" applyProtection="0">
      <alignment horizontal="left" vertical="center" indent="1"/>
    </xf>
    <xf numFmtId="4" fontId="66" fillId="73" borderId="60" applyNumberFormat="0" applyProtection="0">
      <alignment horizontal="left" vertical="center" indent="1"/>
    </xf>
    <xf numFmtId="0" fontId="36" fillId="55" borderId="61" applyNumberFormat="0" applyAlignment="0" applyProtection="0"/>
    <xf numFmtId="0" fontId="35" fillId="55" borderId="60" applyNumberFormat="0" applyAlignment="0" applyProtection="0"/>
    <xf numFmtId="0" fontId="71" fillId="0" borderId="64" applyNumberFormat="0" applyFill="0" applyAlignment="0" applyProtection="0"/>
    <xf numFmtId="0" fontId="3" fillId="50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4" fontId="33" fillId="75" borderId="60" applyNumberFormat="0" applyProtection="0">
      <alignment horizontal="left" vertical="center" indent="1"/>
    </xf>
    <xf numFmtId="4" fontId="33" fillId="49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4" fontId="33" fillId="71" borderId="60" applyNumberFormat="0" applyProtection="0">
      <alignment horizontal="right" vertical="center"/>
    </xf>
    <xf numFmtId="4" fontId="33" fillId="70" borderId="60" applyNumberFormat="0" applyProtection="0">
      <alignment horizontal="right" vertical="center"/>
    </xf>
    <xf numFmtId="0" fontId="71" fillId="0" borderId="64" applyNumberFormat="0" applyFill="0" applyAlignment="0" applyProtection="0"/>
    <xf numFmtId="0" fontId="3" fillId="50" borderId="60" applyNumberFormat="0" applyProtection="0">
      <alignment horizontal="left" vertical="center" indent="1"/>
    </xf>
    <xf numFmtId="0" fontId="63" fillId="58" borderId="61" applyNumberFormat="0" applyFont="0" applyAlignment="0" applyProtection="0"/>
    <xf numFmtId="0" fontId="3" fillId="50" borderId="60" applyNumberFormat="0" applyProtection="0">
      <alignment horizontal="left" vertical="center" indent="1"/>
    </xf>
    <xf numFmtId="0" fontId="35" fillId="55" borderId="60" applyNumberFormat="0" applyAlignment="0" applyProtection="0"/>
    <xf numFmtId="4" fontId="65" fillId="49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4" fillId="100" borderId="55" applyNumberFormat="0" applyAlignment="0" applyProtection="0"/>
    <xf numFmtId="0" fontId="12" fillId="58" borderId="55" applyNumberFormat="0" applyFont="0" applyAlignment="0" applyProtection="0"/>
    <xf numFmtId="0" fontId="34" fillId="40" borderId="54" applyNumberFormat="0" applyAlignment="0" applyProtection="0"/>
    <xf numFmtId="0" fontId="12" fillId="58" borderId="55" applyNumberFormat="0" applyFont="0" applyAlignment="0" applyProtection="0"/>
    <xf numFmtId="0" fontId="12" fillId="58" borderId="55" applyNumberFormat="0" applyFont="0" applyAlignment="0" applyProtection="0"/>
    <xf numFmtId="4" fontId="33" fillId="70" borderId="60" applyNumberFormat="0" applyProtection="0">
      <alignment horizontal="right" vertical="center"/>
    </xf>
    <xf numFmtId="4" fontId="33" fillId="68" borderId="60" applyNumberFormat="0" applyProtection="0">
      <alignment horizontal="right" vertical="center"/>
    </xf>
    <xf numFmtId="4" fontId="33" fillId="65" borderId="60" applyNumberFormat="0" applyProtection="0">
      <alignment horizontal="right" vertical="center"/>
    </xf>
    <xf numFmtId="4" fontId="65" fillId="63" borderId="60" applyNumberFormat="0" applyProtection="0">
      <alignment vertical="center"/>
    </xf>
    <xf numFmtId="0" fontId="41" fillId="0" borderId="62" applyNumberFormat="0" applyFill="0" applyAlignment="0" applyProtection="0"/>
    <xf numFmtId="0" fontId="3" fillId="50" borderId="60" applyNumberFormat="0" applyProtection="0">
      <alignment horizontal="left" vertical="center" indent="1"/>
    </xf>
    <xf numFmtId="4" fontId="66" fillId="7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67" borderId="60" applyNumberFormat="0" applyProtection="0">
      <alignment horizontal="right" vertical="center"/>
    </xf>
    <xf numFmtId="0" fontId="3" fillId="75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4" fontId="33" fillId="65" borderId="60" applyNumberFormat="0" applyProtection="0">
      <alignment horizontal="right" vertical="center"/>
    </xf>
    <xf numFmtId="4" fontId="33" fillId="63" borderId="60" applyNumberFormat="0" applyProtection="0">
      <alignment horizontal="left" vertical="center" indent="1"/>
    </xf>
    <xf numFmtId="0" fontId="11" fillId="58" borderId="55" applyNumberFormat="0" applyFont="0" applyAlignment="0" applyProtection="0"/>
    <xf numFmtId="0" fontId="53" fillId="59" borderId="54" applyNumberFormat="0" applyAlignment="0" applyProtection="0"/>
    <xf numFmtId="0" fontId="60" fillId="40" borderId="54" applyNumberFormat="0" applyAlignment="0" applyProtection="0"/>
    <xf numFmtId="0" fontId="63" fillId="58" borderId="54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4" fontId="33" fillId="67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53" fillId="59" borderId="54" applyNumberFormat="0" applyAlignment="0" applyProtection="0"/>
    <xf numFmtId="0" fontId="60" fillId="40" borderId="54" applyNumberFormat="0" applyAlignment="0" applyProtection="0"/>
    <xf numFmtId="0" fontId="63" fillId="58" borderId="54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36" fillId="55" borderId="61" applyNumberFormat="0" applyAlignment="0" applyProtection="0"/>
    <xf numFmtId="0" fontId="34" fillId="40" borderId="54" applyNumberFormat="0" applyAlignment="0" applyProtection="0"/>
    <xf numFmtId="0" fontId="36" fillId="55" borderId="54" applyNumberFormat="0" applyAlignment="0" applyProtection="0"/>
    <xf numFmtId="0" fontId="53" fillId="59" borderId="54" applyNumberFormat="0" applyAlignment="0" applyProtection="0"/>
    <xf numFmtId="0" fontId="60" fillId="40" borderId="54" applyNumberFormat="0" applyAlignment="0" applyProtection="0"/>
    <xf numFmtId="0" fontId="63" fillId="58" borderId="54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34" fillId="40" borderId="54" applyNumberFormat="0" applyAlignment="0" applyProtection="0"/>
    <xf numFmtId="0" fontId="36" fillId="55" borderId="54" applyNumberFormat="0" applyAlignment="0" applyProtection="0"/>
    <xf numFmtId="0" fontId="11" fillId="58" borderId="55" applyNumberFormat="0" applyFont="0" applyAlignment="0" applyProtection="0"/>
    <xf numFmtId="0" fontId="12" fillId="58" borderId="63" applyNumberFormat="0" applyFont="0" applyAlignment="0" applyProtection="0"/>
    <xf numFmtId="0" fontId="53" fillId="59" borderId="54" applyNumberFormat="0" applyAlignment="0" applyProtection="0"/>
    <xf numFmtId="0" fontId="60" fillId="40" borderId="54" applyNumberFormat="0" applyAlignment="0" applyProtection="0"/>
    <xf numFmtId="0" fontId="63" fillId="58" borderId="54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4" fontId="33" fillId="68" borderId="60" applyNumberFormat="0" applyProtection="0">
      <alignment horizontal="right" vertical="center"/>
    </xf>
    <xf numFmtId="4" fontId="69" fillId="49" borderId="60" applyNumberFormat="0" applyProtection="0">
      <alignment horizontal="right" vertical="center"/>
    </xf>
    <xf numFmtId="4" fontId="65" fillId="78" borderId="60" applyNumberFormat="0" applyProtection="0">
      <alignment vertical="center"/>
    </xf>
    <xf numFmtId="4" fontId="33" fillId="69" borderId="60" applyNumberFormat="0" applyProtection="0">
      <alignment horizontal="right" vertical="center"/>
    </xf>
    <xf numFmtId="4" fontId="33" fillId="64" borderId="60" applyNumberFormat="0" applyProtection="0">
      <alignment horizontal="right" vertical="center"/>
    </xf>
    <xf numFmtId="0" fontId="35" fillId="55" borderId="60" applyNumberFormat="0" applyAlignment="0" applyProtection="0"/>
    <xf numFmtId="0" fontId="64" fillId="59" borderId="60" applyNumberFormat="0" applyAlignment="0" applyProtection="0"/>
    <xf numFmtId="0" fontId="3" fillId="75" borderId="60" applyNumberFormat="0" applyProtection="0">
      <alignment horizontal="left" vertical="center" indent="1"/>
    </xf>
    <xf numFmtId="4" fontId="33" fillId="67" borderId="60" applyNumberFormat="0" applyProtection="0">
      <alignment horizontal="right" vertical="center"/>
    </xf>
    <xf numFmtId="4" fontId="33" fillId="49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41" fillId="0" borderId="62" applyNumberFormat="0" applyFill="0" applyAlignment="0" applyProtection="0"/>
    <xf numFmtId="0" fontId="35" fillId="55" borderId="60" applyNumberFormat="0" applyAlignment="0" applyProtection="0"/>
    <xf numFmtId="0" fontId="71" fillId="0" borderId="64" applyNumberFormat="0" applyFill="0" applyAlignment="0" applyProtection="0"/>
    <xf numFmtId="0" fontId="3" fillId="76" borderId="60" applyNumberFormat="0" applyProtection="0">
      <alignment horizontal="left" vertical="center" indent="1"/>
    </xf>
    <xf numFmtId="4" fontId="33" fillId="69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0" fontId="53" fillId="59" borderId="61" applyNumberFormat="0" applyAlignment="0" applyProtection="0"/>
    <xf numFmtId="0" fontId="12" fillId="58" borderId="55" applyNumberFormat="0" applyFont="0" applyAlignment="0" applyProtection="0"/>
    <xf numFmtId="0" fontId="12" fillId="58" borderId="55" applyNumberFormat="0" applyFont="0" applyAlignment="0" applyProtection="0"/>
    <xf numFmtId="0" fontId="34" fillId="40" borderId="54" applyNumberFormat="0" applyAlignment="0" applyProtection="0"/>
    <xf numFmtId="0" fontId="36" fillId="55" borderId="54" applyNumberFormat="0" applyAlignment="0" applyProtection="0"/>
    <xf numFmtId="0" fontId="11" fillId="58" borderId="55" applyNumberFormat="0" applyFont="0" applyAlignment="0" applyProtection="0"/>
    <xf numFmtId="0" fontId="53" fillId="59" borderId="54" applyNumberFormat="0" applyAlignment="0" applyProtection="0"/>
    <xf numFmtId="0" fontId="60" fillId="40" borderId="54" applyNumberFormat="0" applyAlignment="0" applyProtection="0"/>
    <xf numFmtId="0" fontId="63" fillId="58" borderId="54" applyNumberFormat="0" applyFont="0" applyAlignment="0" applyProtection="0"/>
    <xf numFmtId="0" fontId="11" fillId="58" borderId="55" applyNumberFormat="0" applyFont="0" applyAlignment="0" applyProtection="0"/>
    <xf numFmtId="0" fontId="34" fillId="84" borderId="61" applyNumberFormat="0" applyAlignment="0" applyProtection="0"/>
    <xf numFmtId="0" fontId="53" fillId="59" borderId="54" applyNumberFormat="0" applyAlignment="0" applyProtection="0"/>
    <xf numFmtId="0" fontId="60" fillId="40" borderId="54" applyNumberFormat="0" applyAlignment="0" applyProtection="0"/>
    <xf numFmtId="0" fontId="63" fillId="58" borderId="54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34" fillId="40" borderId="54" applyNumberFormat="0" applyAlignment="0" applyProtection="0"/>
    <xf numFmtId="0" fontId="36" fillId="55" borderId="61" applyNumberFormat="0" applyAlignment="0" applyProtection="0"/>
    <xf numFmtId="0" fontId="35" fillId="97" borderId="60" applyNumberFormat="0" applyAlignment="0" applyProtection="0"/>
    <xf numFmtId="0" fontId="34" fillId="40" borderId="61" applyNumberFormat="0" applyAlignment="0" applyProtection="0"/>
    <xf numFmtId="0" fontId="3" fillId="75" borderId="60" applyNumberFormat="0" applyProtection="0">
      <alignment horizontal="left" vertical="center" indent="1"/>
    </xf>
    <xf numFmtId="0" fontId="71" fillId="0" borderId="64" applyNumberFormat="0" applyFill="0" applyAlignment="0" applyProtection="0"/>
    <xf numFmtId="0" fontId="12" fillId="58" borderId="63" applyNumberFormat="0" applyFont="0" applyAlignment="0" applyProtection="0"/>
    <xf numFmtId="0" fontId="41" fillId="0" borderId="62" applyNumberFormat="0" applyFill="0" applyAlignment="0" applyProtection="0"/>
    <xf numFmtId="0" fontId="11" fillId="58" borderId="63" applyNumberFormat="0" applyFont="0" applyAlignment="0" applyProtection="0"/>
    <xf numFmtId="0" fontId="11" fillId="58" borderId="63" applyNumberFormat="0" applyFont="0" applyAlignment="0" applyProtection="0"/>
    <xf numFmtId="0" fontId="71" fillId="0" borderId="64" applyNumberFormat="0" applyFill="0" applyAlignment="0" applyProtection="0"/>
    <xf numFmtId="0" fontId="12" fillId="58" borderId="63" applyNumberFormat="0" applyFont="0" applyAlignment="0" applyProtection="0"/>
    <xf numFmtId="0" fontId="12" fillId="58" borderId="63" applyNumberFormat="0" applyFont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36" fillId="55" borderId="61" applyNumberFormat="0" applyAlignment="0" applyProtection="0"/>
    <xf numFmtId="0" fontId="36" fillId="97" borderId="61" applyNumberFormat="0" applyAlignment="0" applyProtection="0"/>
    <xf numFmtId="0" fontId="35" fillId="55" borderId="60" applyNumberFormat="0" applyAlignment="0" applyProtection="0"/>
    <xf numFmtId="0" fontId="34" fillId="84" borderId="54" applyNumberFormat="0" applyAlignment="0" applyProtection="0"/>
    <xf numFmtId="0" fontId="34" fillId="40" borderId="54" applyNumberFormat="0" applyAlignment="0" applyProtection="0"/>
    <xf numFmtId="0" fontId="34" fillId="40" borderId="54" applyNumberFormat="0" applyAlignment="0" applyProtection="0"/>
    <xf numFmtId="0" fontId="36" fillId="97" borderId="54" applyNumberFormat="0" applyAlignment="0" applyProtection="0"/>
    <xf numFmtId="0" fontId="36" fillId="55" borderId="54" applyNumberFormat="0" applyAlignment="0" applyProtection="0"/>
    <xf numFmtId="0" fontId="12" fillId="58" borderId="55" applyNumberFormat="0" applyFont="0" applyAlignment="0" applyProtection="0"/>
    <xf numFmtId="0" fontId="12" fillId="58" borderId="55" applyNumberFormat="0" applyFont="0" applyAlignment="0" applyProtection="0"/>
    <xf numFmtId="0" fontId="11" fillId="58" borderId="55" applyNumberFormat="0" applyFont="0" applyAlignment="0" applyProtection="0"/>
    <xf numFmtId="0" fontId="36" fillId="55" borderId="54" applyNumberFormat="0" applyAlignment="0" applyProtection="0"/>
    <xf numFmtId="0" fontId="53" fillId="59" borderId="54" applyNumberForma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12" fillId="58" borderId="63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35" fillId="55" borderId="60" applyNumberFormat="0" applyAlignment="0" applyProtection="0"/>
    <xf numFmtId="0" fontId="60" fillId="40" borderId="54" applyNumberFormat="0" applyAlignment="0" applyProtection="0"/>
    <xf numFmtId="0" fontId="11" fillId="58" borderId="55" applyNumberFormat="0" applyFont="0" applyAlignment="0" applyProtection="0"/>
    <xf numFmtId="0" fontId="35" fillId="97" borderId="60" applyNumberFormat="0" applyAlignment="0" applyProtection="0"/>
    <xf numFmtId="0" fontId="34" fillId="40" borderId="54" applyNumberFormat="0" applyAlignment="0" applyProtection="0"/>
    <xf numFmtId="0" fontId="36" fillId="55" borderId="54" applyNumberFormat="0" applyAlignment="0" applyProtection="0"/>
    <xf numFmtId="0" fontId="53" fillId="59" borderId="54" applyNumberFormat="0" applyAlignment="0" applyProtection="0"/>
    <xf numFmtId="0" fontId="60" fillId="40" borderId="54" applyNumberFormat="0" applyAlignment="0" applyProtection="0"/>
    <xf numFmtId="0" fontId="63" fillId="58" borderId="54" applyNumberFormat="0" applyFont="0" applyAlignment="0" applyProtection="0"/>
    <xf numFmtId="0" fontId="11" fillId="58" borderId="55" applyNumberFormat="0" applyFont="0" applyAlignment="0" applyProtection="0"/>
    <xf numFmtId="0" fontId="34" fillId="40" borderId="54" applyNumberFormat="0" applyAlignment="0" applyProtection="0"/>
    <xf numFmtId="0" fontId="36" fillId="55" borderId="54" applyNumberFormat="0" applyAlignment="0" applyProtection="0"/>
    <xf numFmtId="0" fontId="11" fillId="58" borderId="55" applyNumberFormat="0" applyFont="0" applyAlignment="0" applyProtection="0"/>
    <xf numFmtId="0" fontId="12" fillId="58" borderId="63" applyNumberFormat="0" applyFont="0" applyAlignment="0" applyProtection="0"/>
    <xf numFmtId="0" fontId="53" fillId="59" borderId="54" applyNumberFormat="0" applyAlignment="0" applyProtection="0"/>
    <xf numFmtId="0" fontId="60" fillId="40" borderId="54" applyNumberForma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36" fillId="55" borderId="61" applyNumberFormat="0" applyAlignment="0" applyProtection="0"/>
    <xf numFmtId="0" fontId="35" fillId="55" borderId="60" applyNumberFormat="0" applyAlignment="0" applyProtection="0"/>
    <xf numFmtId="4" fontId="33" fillId="66" borderId="60" applyNumberFormat="0" applyProtection="0">
      <alignment horizontal="right" vertical="center"/>
    </xf>
    <xf numFmtId="0" fontId="41" fillId="0" borderId="62" applyNumberFormat="0" applyFill="0" applyAlignment="0" applyProtection="0"/>
    <xf numFmtId="4" fontId="69" fillId="49" borderId="60" applyNumberFormat="0" applyProtection="0">
      <alignment horizontal="right" vertical="center"/>
    </xf>
    <xf numFmtId="0" fontId="3" fillId="75" borderId="60" applyNumberFormat="0" applyProtection="0">
      <alignment horizontal="left" vertical="center" indent="1"/>
    </xf>
    <xf numFmtId="4" fontId="33" fillId="65" borderId="60" applyNumberFormat="0" applyProtection="0">
      <alignment horizontal="right" vertical="center"/>
    </xf>
    <xf numFmtId="4" fontId="33" fillId="49" borderId="60" applyNumberFormat="0" applyProtection="0">
      <alignment horizontal="left" vertical="center" indent="1"/>
    </xf>
    <xf numFmtId="0" fontId="34" fillId="40" borderId="54" applyNumberFormat="0" applyAlignment="0" applyProtection="0"/>
    <xf numFmtId="0" fontId="36" fillId="55" borderId="54" applyNumberFormat="0" applyAlignment="0" applyProtection="0"/>
    <xf numFmtId="0" fontId="36" fillId="55" borderId="54" applyNumberFormat="0" applyAlignment="0" applyProtection="0"/>
    <xf numFmtId="0" fontId="4" fillId="100" borderId="55" applyNumberFormat="0" applyAlignment="0" applyProtection="0"/>
    <xf numFmtId="0" fontId="36" fillId="55" borderId="54" applyNumberForma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34" fillId="40" borderId="54" applyNumberFormat="0" applyAlignment="0" applyProtection="0"/>
    <xf numFmtId="0" fontId="11" fillId="58" borderId="55" applyNumberFormat="0" applyFont="0" applyAlignment="0" applyProtection="0"/>
    <xf numFmtId="4" fontId="65" fillId="49" borderId="60" applyNumberFormat="0" applyProtection="0">
      <alignment horizontal="right" vertical="center"/>
    </xf>
    <xf numFmtId="0" fontId="11" fillId="58" borderId="63" applyNumberFormat="0" applyFont="0" applyAlignment="0" applyProtection="0"/>
    <xf numFmtId="4" fontId="33" fillId="63" borderId="60" applyNumberFormat="0" applyProtection="0">
      <alignment vertical="center"/>
    </xf>
    <xf numFmtId="4" fontId="33" fillId="65" borderId="60" applyNumberFormat="0" applyProtection="0">
      <alignment horizontal="right" vertical="center"/>
    </xf>
    <xf numFmtId="0" fontId="4" fillId="100" borderId="63" applyNumberFormat="0" applyAlignment="0" applyProtection="0"/>
    <xf numFmtId="0" fontId="11" fillId="58" borderId="63" applyNumberFormat="0" applyFont="0" applyAlignment="0" applyProtection="0"/>
    <xf numFmtId="0" fontId="12" fillId="58" borderId="63" applyNumberFormat="0" applyFont="0" applyAlignment="0" applyProtection="0"/>
    <xf numFmtId="0" fontId="11" fillId="58" borderId="63" applyNumberFormat="0" applyFont="0" applyAlignment="0" applyProtection="0"/>
    <xf numFmtId="0" fontId="4" fillId="100" borderId="63" applyNumberFormat="0" applyAlignment="0" applyProtection="0"/>
    <xf numFmtId="0" fontId="11" fillId="58" borderId="63" applyNumberFormat="0" applyFont="0" applyAlignment="0" applyProtection="0"/>
    <xf numFmtId="0" fontId="12" fillId="58" borderId="63" applyNumberFormat="0" applyFont="0" applyAlignment="0" applyProtection="0"/>
    <xf numFmtId="0" fontId="12" fillId="58" borderId="63" applyNumberFormat="0" applyFont="0" applyAlignment="0" applyProtection="0"/>
    <xf numFmtId="0" fontId="4" fillId="100" borderId="63" applyNumberFormat="0" applyAlignment="0" applyProtection="0"/>
    <xf numFmtId="0" fontId="4" fillId="100" borderId="63" applyNumberFormat="0" applyAlignment="0" applyProtection="0"/>
    <xf numFmtId="0" fontId="12" fillId="58" borderId="63" applyNumberFormat="0" applyFont="0" applyAlignment="0" applyProtection="0"/>
    <xf numFmtId="0" fontId="12" fillId="58" borderId="63" applyNumberFormat="0" applyFont="0" applyAlignment="0" applyProtection="0"/>
    <xf numFmtId="0" fontId="4" fillId="100" borderId="63" applyNumberFormat="0" applyAlignment="0" applyProtection="0"/>
    <xf numFmtId="0" fontId="12" fillId="58" borderId="63" applyNumberFormat="0" applyFont="0" applyAlignment="0" applyProtection="0"/>
    <xf numFmtId="0" fontId="11" fillId="58" borderId="63" applyNumberFormat="0" applyFont="0" applyAlignment="0" applyProtection="0"/>
    <xf numFmtId="0" fontId="4" fillId="100" borderId="63" applyNumberFormat="0" applyAlignment="0" applyProtection="0"/>
    <xf numFmtId="0" fontId="12" fillId="58" borderId="63" applyNumberFormat="0" applyFont="0" applyAlignment="0" applyProtection="0"/>
    <xf numFmtId="0" fontId="12" fillId="58" borderId="63" applyNumberFormat="0" applyFont="0" applyAlignment="0" applyProtection="0"/>
    <xf numFmtId="0" fontId="11" fillId="58" borderId="63" applyNumberFormat="0" applyFont="0" applyAlignment="0" applyProtection="0"/>
    <xf numFmtId="0" fontId="12" fillId="58" borderId="63" applyNumberFormat="0" applyFont="0" applyAlignment="0" applyProtection="0"/>
    <xf numFmtId="0" fontId="4" fillId="100" borderId="63" applyNumberFormat="0" applyAlignment="0" applyProtection="0"/>
    <xf numFmtId="0" fontId="4" fillId="100" borderId="63" applyNumberFormat="0" applyAlignment="0" applyProtection="0"/>
    <xf numFmtId="0" fontId="4" fillId="100" borderId="63" applyNumberFormat="0" applyAlignment="0" applyProtection="0"/>
    <xf numFmtId="0" fontId="4" fillId="100" borderId="63" applyNumberFormat="0" applyAlignment="0" applyProtection="0"/>
    <xf numFmtId="0" fontId="4" fillId="100" borderId="63" applyNumberFormat="0" applyAlignment="0" applyProtection="0"/>
    <xf numFmtId="0" fontId="4" fillId="100" borderId="63" applyNumberFormat="0" applyAlignment="0" applyProtection="0"/>
    <xf numFmtId="0" fontId="29" fillId="0" borderId="53" applyNumberFormat="0" applyFill="0" applyAlignment="0" applyProtection="0"/>
    <xf numFmtId="0" fontId="29" fillId="0" borderId="53" applyNumberFormat="0" applyFill="0" applyAlignment="0" applyProtection="0"/>
    <xf numFmtId="0" fontId="29" fillId="0" borderId="53" applyNumberFormat="0" applyFill="0" applyAlignment="0" applyProtection="0"/>
    <xf numFmtId="0" fontId="29" fillId="0" borderId="53" applyNumberFormat="0" applyFill="0" applyAlignment="0" applyProtection="0"/>
    <xf numFmtId="0" fontId="29" fillId="0" borderId="53" applyNumberFormat="0" applyFill="0" applyAlignment="0" applyProtection="0"/>
    <xf numFmtId="0" fontId="29" fillId="0" borderId="53" applyNumberFormat="0" applyFill="0" applyAlignment="0" applyProtection="0"/>
    <xf numFmtId="0" fontId="29" fillId="0" borderId="53" applyNumberFormat="0" applyFill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91" fillId="103" borderId="52" applyNumberFormat="0" applyAlignment="0" applyProtection="0"/>
    <xf numFmtId="0" fontId="100" fillId="0" borderId="65" applyNumberFormat="0" applyFont="0" applyAlignment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179" fontId="86" fillId="0" borderId="57" applyFill="0" applyProtection="0"/>
    <xf numFmtId="180" fontId="86" fillId="0" borderId="57" applyFill="0" applyProtection="0"/>
    <xf numFmtId="0" fontId="34" fillId="84" borderId="54" applyNumberFormat="0" applyAlignment="0" applyProtection="0"/>
    <xf numFmtId="0" fontId="34" fillId="84" borderId="54" applyNumberFormat="0" applyAlignment="0" applyProtection="0"/>
    <xf numFmtId="0" fontId="34" fillId="40" borderId="54" applyNumberFormat="0" applyAlignment="0" applyProtection="0"/>
    <xf numFmtId="0" fontId="34" fillId="84" borderId="54" applyNumberFormat="0" applyAlignment="0" applyProtection="0"/>
    <xf numFmtId="0" fontId="34" fillId="40" borderId="54" applyNumberFormat="0" applyAlignment="0" applyProtection="0"/>
    <xf numFmtId="0" fontId="34" fillId="84" borderId="54" applyNumberFormat="0" applyAlignment="0" applyProtection="0"/>
    <xf numFmtId="0" fontId="34" fillId="84" borderId="54" applyNumberFormat="0" applyAlignment="0" applyProtection="0"/>
    <xf numFmtId="0" fontId="34" fillId="40" borderId="54" applyNumberFormat="0" applyAlignment="0" applyProtection="0"/>
    <xf numFmtId="0" fontId="34" fillId="84" borderId="54" applyNumberFormat="0" applyAlignment="0" applyProtection="0"/>
    <xf numFmtId="0" fontId="34" fillId="40" borderId="54" applyNumberFormat="0" applyAlignment="0" applyProtection="0"/>
    <xf numFmtId="0" fontId="34" fillId="40" borderId="54" applyNumberFormat="0" applyAlignment="0" applyProtection="0"/>
    <xf numFmtId="0" fontId="34" fillId="84" borderId="54" applyNumberFormat="0" applyAlignment="0" applyProtection="0"/>
    <xf numFmtId="0" fontId="34" fillId="40" borderId="54" applyNumberFormat="0" applyAlignment="0" applyProtection="0"/>
    <xf numFmtId="0" fontId="34" fillId="40" borderId="54" applyNumberFormat="0" applyAlignment="0" applyProtection="0"/>
    <xf numFmtId="0" fontId="34" fillId="84" borderId="54" applyNumberFormat="0" applyAlignment="0" applyProtection="0"/>
    <xf numFmtId="0" fontId="34" fillId="84" borderId="54" applyNumberFormat="0" applyAlignment="0" applyProtection="0"/>
    <xf numFmtId="0" fontId="34" fillId="84" borderId="54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91" fillId="103" borderId="58" applyNumberFormat="0" applyAlignment="0" applyProtection="0"/>
    <xf numFmtId="0" fontId="36" fillId="97" borderId="54" applyNumberFormat="0" applyAlignment="0" applyProtection="0"/>
    <xf numFmtId="0" fontId="36" fillId="97" borderId="54" applyNumberFormat="0" applyAlignment="0" applyProtection="0"/>
    <xf numFmtId="0" fontId="36" fillId="97" borderId="54" applyNumberFormat="0" applyAlignment="0" applyProtection="0"/>
    <xf numFmtId="0" fontId="36" fillId="55" borderId="54" applyNumberFormat="0" applyAlignment="0" applyProtection="0"/>
    <xf numFmtId="0" fontId="36" fillId="55" borderId="54" applyNumberFormat="0" applyAlignment="0" applyProtection="0"/>
    <xf numFmtId="0" fontId="36" fillId="97" borderId="54" applyNumberFormat="0" applyAlignment="0" applyProtection="0"/>
    <xf numFmtId="0" fontId="36" fillId="55" borderId="54" applyNumberFormat="0" applyAlignment="0" applyProtection="0"/>
    <xf numFmtId="0" fontId="36" fillId="55" borderId="54" applyNumberFormat="0" applyAlignment="0" applyProtection="0"/>
    <xf numFmtId="0" fontId="36" fillId="97" borderId="54" applyNumberFormat="0" applyAlignment="0" applyProtection="0"/>
    <xf numFmtId="0" fontId="36" fillId="97" borderId="54" applyNumberFormat="0" applyAlignment="0" applyProtection="0"/>
    <xf numFmtId="0" fontId="36" fillId="97" borderId="54" applyNumberFormat="0" applyAlignment="0" applyProtection="0"/>
    <xf numFmtId="0" fontId="36" fillId="97" borderId="54" applyNumberFormat="0" applyAlignment="0" applyProtection="0"/>
    <xf numFmtId="179" fontId="86" fillId="0" borderId="50" applyFill="0" applyProtection="0"/>
    <xf numFmtId="180" fontId="86" fillId="0" borderId="50" applyFill="0" applyProtection="0"/>
    <xf numFmtId="4" fontId="33" fillId="78" borderId="60" applyNumberFormat="0" applyProtection="0">
      <alignment horizontal="left" vertical="center" indent="1"/>
    </xf>
    <xf numFmtId="4" fontId="33" fillId="78" borderId="60" applyNumberFormat="0" applyProtection="0">
      <alignment horizontal="left" vertical="center" indent="1"/>
    </xf>
    <xf numFmtId="4" fontId="65" fillId="78" borderId="60" applyNumberFormat="0" applyProtection="0">
      <alignment vertical="center"/>
    </xf>
    <xf numFmtId="4" fontId="33" fillId="75" borderId="60" applyNumberFormat="0" applyProtection="0">
      <alignment horizontal="left" vertical="center" indent="1"/>
    </xf>
    <xf numFmtId="4" fontId="33" fillId="49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71" borderId="60" applyNumberFormat="0" applyProtection="0">
      <alignment horizontal="right" vertical="center"/>
    </xf>
    <xf numFmtId="4" fontId="33" fillId="70" borderId="60" applyNumberFormat="0" applyProtection="0">
      <alignment horizontal="right" vertical="center"/>
    </xf>
    <xf numFmtId="4" fontId="33" fillId="69" borderId="60" applyNumberFormat="0" applyProtection="0">
      <alignment horizontal="right" vertical="center"/>
    </xf>
    <xf numFmtId="4" fontId="33" fillId="68" borderId="60" applyNumberFormat="0" applyProtection="0">
      <alignment horizontal="right" vertical="center"/>
    </xf>
    <xf numFmtId="4" fontId="33" fillId="66" borderId="60" applyNumberFormat="0" applyProtection="0">
      <alignment horizontal="right" vertical="center"/>
    </xf>
    <xf numFmtId="4" fontId="33" fillId="65" borderId="60" applyNumberFormat="0" applyProtection="0">
      <alignment horizontal="right" vertical="center"/>
    </xf>
    <xf numFmtId="4" fontId="33" fillId="64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4" fontId="65" fillId="63" borderId="60" applyNumberFormat="0" applyProtection="0">
      <alignment vertical="center"/>
    </xf>
    <xf numFmtId="4" fontId="33" fillId="63" borderId="60" applyNumberFormat="0" applyProtection="0">
      <alignment vertical="center"/>
    </xf>
    <xf numFmtId="0" fontId="64" fillId="59" borderId="60" applyNumberFormat="0" applyAlignment="0" applyProtection="0"/>
    <xf numFmtId="0" fontId="63" fillId="58" borderId="61" applyNumberFormat="0" applyFont="0" applyAlignment="0" applyProtection="0"/>
    <xf numFmtId="0" fontId="60" fillId="40" borderId="61" applyNumberFormat="0" applyAlignment="0" applyProtection="0"/>
    <xf numFmtId="0" fontId="53" fillId="59" borderId="61" applyNumberFormat="0" applyAlignment="0" applyProtection="0"/>
    <xf numFmtId="0" fontId="11" fillId="58" borderId="63" applyNumberFormat="0" applyFont="0" applyAlignment="0" applyProtection="0"/>
    <xf numFmtId="0" fontId="71" fillId="0" borderId="64" applyNumberFormat="0" applyFill="0" applyAlignment="0" applyProtection="0"/>
    <xf numFmtId="4" fontId="69" fillId="49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4" fontId="33" fillId="49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4" fontId="65" fillId="78" borderId="60" applyNumberFormat="0" applyProtection="0">
      <alignment vertical="center"/>
    </xf>
    <xf numFmtId="0" fontId="3" fillId="77" borderId="60" applyNumberFormat="0" applyProtection="0">
      <alignment horizontal="left" vertical="center" indent="1"/>
    </xf>
    <xf numFmtId="4" fontId="33" fillId="66" borderId="60" applyNumberFormat="0" applyProtection="0">
      <alignment horizontal="right" vertical="center"/>
    </xf>
    <xf numFmtId="0" fontId="3" fillId="76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4" fontId="33" fillId="75" borderId="60" applyNumberFormat="0" applyProtection="0">
      <alignment horizontal="left" vertical="center" indent="1"/>
    </xf>
    <xf numFmtId="4" fontId="33" fillId="49" borderId="60" applyNumberFormat="0" applyProtection="0">
      <alignment horizontal="left" vertical="center" indent="1"/>
    </xf>
    <xf numFmtId="4" fontId="66" fillId="73" borderId="60" applyNumberFormat="0" applyProtection="0">
      <alignment horizontal="left" vertical="center" indent="1"/>
    </xf>
    <xf numFmtId="4" fontId="33" fillId="72" borderId="60" applyNumberFormat="0" applyProtection="0">
      <alignment horizontal="right" vertical="center"/>
    </xf>
    <xf numFmtId="4" fontId="33" fillId="71" borderId="60" applyNumberFormat="0" applyProtection="0">
      <alignment horizontal="right" vertical="center"/>
    </xf>
    <xf numFmtId="4" fontId="33" fillId="70" borderId="60" applyNumberFormat="0" applyProtection="0">
      <alignment horizontal="right" vertical="center"/>
    </xf>
    <xf numFmtId="4" fontId="33" fillId="69" borderId="60" applyNumberFormat="0" applyProtection="0">
      <alignment horizontal="right" vertical="center"/>
    </xf>
    <xf numFmtId="4" fontId="33" fillId="67" borderId="60" applyNumberFormat="0" applyProtection="0">
      <alignment horizontal="right" vertical="center"/>
    </xf>
    <xf numFmtId="4" fontId="33" fillId="63" borderId="60" applyNumberFormat="0" applyProtection="0">
      <alignment vertical="center"/>
    </xf>
    <xf numFmtId="0" fontId="3" fillId="50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0" fontId="34" fillId="84" borderId="44" applyNumberFormat="0" applyAlignment="0" applyProtection="0"/>
    <xf numFmtId="0" fontId="34" fillId="84" borderId="44" applyNumberFormat="0" applyAlignment="0" applyProtection="0"/>
    <xf numFmtId="0" fontId="34" fillId="84" borderId="44" applyNumberFormat="0" applyAlignment="0" applyProtection="0"/>
    <xf numFmtId="0" fontId="34" fillId="40" borderId="44" applyNumberFormat="0" applyAlignment="0" applyProtection="0"/>
    <xf numFmtId="0" fontId="34" fillId="84" borderId="44" applyNumberFormat="0" applyAlignment="0" applyProtection="0"/>
    <xf numFmtId="0" fontId="34" fillId="84" borderId="4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0" fontId="34" fillId="84" borderId="44" applyNumberFormat="0" applyAlignment="0" applyProtection="0"/>
    <xf numFmtId="0" fontId="34" fillId="84" borderId="4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0" fontId="34" fillId="84" borderId="4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0" fontId="34" fillId="84" borderId="4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0" fontId="34" fillId="84" borderId="44" applyNumberFormat="0" applyAlignment="0" applyProtection="0"/>
    <xf numFmtId="0" fontId="34" fillId="84" borderId="44" applyNumberFormat="0" applyAlignment="0" applyProtection="0"/>
    <xf numFmtId="0" fontId="34" fillId="84" borderId="44" applyNumberFormat="0" applyAlignment="0" applyProtection="0"/>
    <xf numFmtId="0" fontId="4" fillId="100" borderId="55" applyNumberFormat="0" applyAlignment="0" applyProtection="0"/>
    <xf numFmtId="0" fontId="4" fillId="100" borderId="55" applyNumberFormat="0" applyAlignment="0" applyProtection="0"/>
    <xf numFmtId="0" fontId="4" fillId="100" borderId="55" applyNumberFormat="0" applyAlignment="0" applyProtection="0"/>
    <xf numFmtId="0" fontId="4" fillId="100" borderId="55" applyNumberFormat="0" applyAlignment="0" applyProtection="0"/>
    <xf numFmtId="0" fontId="12" fillId="58" borderId="55" applyNumberFormat="0" applyFon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12" fillId="58" borderId="55" applyNumberFormat="0" applyFont="0" applyAlignment="0" applyProtection="0"/>
    <xf numFmtId="0" fontId="4" fillId="100" borderId="55" applyNumberFormat="0" applyAlignment="0" applyProtection="0"/>
    <xf numFmtId="0" fontId="12" fillId="58" borderId="55" applyNumberFormat="0" applyFont="0" applyAlignment="0" applyProtection="0"/>
    <xf numFmtId="0" fontId="12" fillId="58" borderId="55" applyNumberFormat="0" applyFon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12" fillId="58" borderId="55" applyNumberFormat="0" applyFon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11" fillId="58" borderId="55" applyNumberFormat="0" applyFon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91" fillId="103" borderId="51" applyNumberFormat="0" applyAlignment="0" applyProtection="0"/>
    <xf numFmtId="0" fontId="4" fillId="100" borderId="55" applyNumberFormat="0" applyAlignment="0" applyProtection="0"/>
    <xf numFmtId="0" fontId="12" fillId="58" borderId="55" applyNumberFormat="0" applyFont="0" applyAlignment="0" applyProtection="0"/>
    <xf numFmtId="0" fontId="11" fillId="58" borderId="55" applyNumberFormat="0" applyFont="0" applyAlignment="0" applyProtection="0"/>
    <xf numFmtId="0" fontId="36" fillId="97" borderId="44" applyNumberFormat="0" applyAlignment="0" applyProtection="0"/>
    <xf numFmtId="0" fontId="36" fillId="97" borderId="44" applyNumberFormat="0" applyAlignment="0" applyProtection="0"/>
    <xf numFmtId="0" fontId="36" fillId="97" borderId="44" applyNumberFormat="0" applyAlignment="0" applyProtection="0"/>
    <xf numFmtId="0" fontId="36" fillId="55" borderId="44" applyNumberFormat="0" applyAlignment="0" applyProtection="0"/>
    <xf numFmtId="0" fontId="36" fillId="97" borderId="44" applyNumberFormat="0" applyAlignment="0" applyProtection="0"/>
    <xf numFmtId="0" fontId="36" fillId="97" borderId="44" applyNumberFormat="0" applyAlignment="0" applyProtection="0"/>
    <xf numFmtId="0" fontId="36" fillId="55" borderId="44" applyNumberFormat="0" applyAlignment="0" applyProtection="0"/>
    <xf numFmtId="0" fontId="36" fillId="55" borderId="44" applyNumberFormat="0" applyAlignment="0" applyProtection="0"/>
    <xf numFmtId="0" fontId="36" fillId="97" borderId="44" applyNumberFormat="0" applyAlignment="0" applyProtection="0"/>
    <xf numFmtId="0" fontId="36" fillId="97" borderId="44" applyNumberFormat="0" applyAlignment="0" applyProtection="0"/>
    <xf numFmtId="0" fontId="36" fillId="55" borderId="44" applyNumberFormat="0" applyAlignment="0" applyProtection="0"/>
    <xf numFmtId="0" fontId="36" fillId="55" borderId="44" applyNumberFormat="0" applyAlignment="0" applyProtection="0"/>
    <xf numFmtId="0" fontId="36" fillId="97" borderId="44" applyNumberFormat="0" applyAlignment="0" applyProtection="0"/>
    <xf numFmtId="0" fontId="36" fillId="55" borderId="44" applyNumberFormat="0" applyAlignment="0" applyProtection="0"/>
    <xf numFmtId="0" fontId="36" fillId="55" borderId="44" applyNumberFormat="0" applyAlignment="0" applyProtection="0"/>
    <xf numFmtId="0" fontId="36" fillId="97" borderId="44" applyNumberFormat="0" applyAlignment="0" applyProtection="0"/>
    <xf numFmtId="0" fontId="36" fillId="55" borderId="44" applyNumberFormat="0" applyAlignment="0" applyProtection="0"/>
    <xf numFmtId="0" fontId="36" fillId="55" borderId="44" applyNumberFormat="0" applyAlignment="0" applyProtection="0"/>
    <xf numFmtId="0" fontId="36" fillId="97" borderId="44" applyNumberFormat="0" applyAlignment="0" applyProtection="0"/>
    <xf numFmtId="0" fontId="36" fillId="97" borderId="44" applyNumberFormat="0" applyAlignment="0" applyProtection="0"/>
    <xf numFmtId="0" fontId="36" fillId="97" borderId="44" applyNumberFormat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41" fillId="0" borderId="48" applyNumberFormat="0" applyFill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4" fontId="33" fillId="49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0" fontId="34" fillId="40" borderId="61" applyNumberFormat="0" applyAlignment="0" applyProtection="0"/>
    <xf numFmtId="0" fontId="35" fillId="55" borderId="60" applyNumberFormat="0" applyAlignment="0" applyProtection="0"/>
    <xf numFmtId="0" fontId="36" fillId="55" borderId="61" applyNumberFormat="0" applyAlignment="0" applyProtection="0"/>
    <xf numFmtId="0" fontId="41" fillId="0" borderId="62" applyNumberFormat="0" applyFill="0" applyAlignment="0" applyProtection="0"/>
    <xf numFmtId="0" fontId="11" fillId="58" borderId="63" applyNumberFormat="0" applyFont="0" applyAlignment="0" applyProtection="0"/>
    <xf numFmtId="0" fontId="53" fillId="59" borderId="61" applyNumberFormat="0" applyAlignment="0" applyProtection="0"/>
    <xf numFmtId="0" fontId="60" fillId="40" borderId="61" applyNumberFormat="0" applyAlignment="0" applyProtection="0"/>
    <xf numFmtId="0" fontId="63" fillId="58" borderId="61" applyNumberFormat="0" applyFont="0" applyAlignment="0" applyProtection="0"/>
    <xf numFmtId="0" fontId="64" fillId="59" borderId="60" applyNumberFormat="0" applyAlignment="0" applyProtection="0"/>
    <xf numFmtId="4" fontId="33" fillId="63" borderId="60" applyNumberFormat="0" applyProtection="0">
      <alignment vertical="center"/>
    </xf>
    <xf numFmtId="4" fontId="65" fillId="63" borderId="60" applyNumberFormat="0" applyProtection="0">
      <alignment vertical="center"/>
    </xf>
    <xf numFmtId="4" fontId="33" fillId="63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4" fontId="33" fillId="65" borderId="60" applyNumberFormat="0" applyProtection="0">
      <alignment horizontal="right" vertical="center"/>
    </xf>
    <xf numFmtId="4" fontId="33" fillId="66" borderId="60" applyNumberFormat="0" applyProtection="0">
      <alignment horizontal="right" vertical="center"/>
    </xf>
    <xf numFmtId="4" fontId="33" fillId="68" borderId="60" applyNumberFormat="0" applyProtection="0">
      <alignment horizontal="right" vertical="center"/>
    </xf>
    <xf numFmtId="4" fontId="33" fillId="69" borderId="60" applyNumberFormat="0" applyProtection="0">
      <alignment horizontal="right" vertical="center"/>
    </xf>
    <xf numFmtId="4" fontId="33" fillId="70" borderId="60" applyNumberFormat="0" applyProtection="0">
      <alignment horizontal="right" vertical="center"/>
    </xf>
    <xf numFmtId="4" fontId="33" fillId="71" borderId="60" applyNumberFormat="0" applyProtection="0">
      <alignment horizontal="right" vertical="center"/>
    </xf>
    <xf numFmtId="4" fontId="33" fillId="72" borderId="60" applyNumberFormat="0" applyProtection="0">
      <alignment horizontal="right" vertical="center"/>
    </xf>
    <xf numFmtId="4" fontId="66" fillId="7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49" borderId="60" applyNumberFormat="0" applyProtection="0">
      <alignment horizontal="left" vertical="center" indent="1"/>
    </xf>
    <xf numFmtId="4" fontId="33" fillId="75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78" borderId="60" applyNumberFormat="0" applyProtection="0">
      <alignment vertical="center"/>
    </xf>
    <xf numFmtId="4" fontId="65" fillId="78" borderId="60" applyNumberFormat="0" applyProtection="0">
      <alignment vertical="center"/>
    </xf>
    <xf numFmtId="4" fontId="33" fillId="78" borderId="60" applyNumberFormat="0" applyProtection="0">
      <alignment horizontal="left" vertical="center" indent="1"/>
    </xf>
    <xf numFmtId="4" fontId="65" fillId="49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4" fontId="69" fillId="49" borderId="60" applyNumberFormat="0" applyProtection="0">
      <alignment horizontal="right" vertical="center"/>
    </xf>
    <xf numFmtId="0" fontId="71" fillId="0" borderId="64" applyNumberFormat="0" applyFill="0" applyAlignment="0" applyProtection="0"/>
    <xf numFmtId="0" fontId="11" fillId="58" borderId="63" applyNumberFormat="0" applyFont="0" applyAlignment="0" applyProtection="0"/>
    <xf numFmtId="0" fontId="11" fillId="58" borderId="63" applyNumberFormat="0" applyFont="0" applyAlignment="0" applyProtection="0"/>
    <xf numFmtId="0" fontId="100" fillId="0" borderId="56" applyNumberFormat="0" applyFont="0" applyAlignment="0"/>
    <xf numFmtId="0" fontId="63" fillId="58" borderId="61" applyNumberFormat="0" applyFont="0" applyAlignment="0" applyProtection="0"/>
    <xf numFmtId="0" fontId="60" fillId="40" borderId="61" applyNumberFormat="0" applyAlignment="0" applyProtection="0"/>
    <xf numFmtId="0" fontId="53" fillId="59" borderId="61" applyNumberFormat="0" applyAlignment="0" applyProtection="0"/>
    <xf numFmtId="0" fontId="11" fillId="58" borderId="63" applyNumberFormat="0" applyFont="0" applyAlignment="0" applyProtection="0"/>
    <xf numFmtId="0" fontId="34" fillId="40" borderId="61" applyNumberFormat="0" applyAlignment="0" applyProtection="0"/>
    <xf numFmtId="0" fontId="34" fillId="40" borderId="61" applyNumberFormat="0" applyAlignment="0" applyProtection="0"/>
    <xf numFmtId="0" fontId="34" fillId="40" borderId="61" applyNumberFormat="0" applyAlignment="0" applyProtection="0"/>
    <xf numFmtId="0" fontId="35" fillId="97" borderId="60" applyNumberFormat="0" applyAlignment="0" applyProtection="0"/>
    <xf numFmtId="0" fontId="35" fillId="55" borderId="60" applyNumberFormat="0" applyAlignment="0" applyProtection="0"/>
    <xf numFmtId="0" fontId="36" fillId="55" borderId="61" applyNumberFormat="0" applyAlignment="0" applyProtection="0"/>
    <xf numFmtId="0" fontId="36" fillId="97" borderId="61" applyNumberFormat="0" applyAlignment="0" applyProtection="0"/>
    <xf numFmtId="0" fontId="36" fillId="55" borderId="61" applyNumberFormat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12" fillId="58" borderId="63" applyNumberFormat="0" applyFont="0" applyAlignment="0" applyProtection="0"/>
    <xf numFmtId="0" fontId="4" fillId="100" borderId="63" applyNumberFormat="0" applyAlignment="0" applyProtection="0"/>
    <xf numFmtId="0" fontId="12" fillId="58" borderId="63" applyNumberFormat="0" applyFont="0" applyAlignment="0" applyProtection="0"/>
    <xf numFmtId="0" fontId="12" fillId="58" borderId="63" applyNumberFormat="0" applyFont="0" applyAlignment="0" applyProtection="0"/>
    <xf numFmtId="0" fontId="12" fillId="58" borderId="63" applyNumberFormat="0" applyFont="0" applyAlignment="0" applyProtection="0"/>
    <xf numFmtId="0" fontId="35" fillId="55" borderId="60" applyNumberFormat="0" applyAlignment="0" applyProtection="0"/>
    <xf numFmtId="4" fontId="33" fillId="49" borderId="60" applyNumberFormat="0" applyProtection="0">
      <alignment horizontal="left" vertical="center" indent="1"/>
    </xf>
    <xf numFmtId="0" fontId="71" fillId="0" borderId="64" applyNumberFormat="0" applyFill="0" applyAlignment="0" applyProtection="0"/>
    <xf numFmtId="0" fontId="3" fillId="50" borderId="60" applyNumberFormat="0" applyProtection="0">
      <alignment horizontal="left" vertical="center" indent="1"/>
    </xf>
    <xf numFmtId="4" fontId="33" fillId="49" borderId="60" applyNumberFormat="0" applyProtection="0">
      <alignment horizontal="right" vertical="center"/>
    </xf>
    <xf numFmtId="0" fontId="11" fillId="58" borderId="63" applyNumberFormat="0" applyFont="0" applyAlignment="0" applyProtection="0"/>
    <xf numFmtId="0" fontId="11" fillId="58" borderId="63" applyNumberFormat="0" applyFont="0" applyAlignment="0" applyProtection="0"/>
    <xf numFmtId="4" fontId="69" fillId="49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4" fontId="65" fillId="49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4" fontId="33" fillId="78" borderId="60" applyNumberFormat="0" applyProtection="0">
      <alignment horizontal="left" vertical="center" indent="1"/>
    </xf>
    <xf numFmtId="4" fontId="65" fillId="78" borderId="60" applyNumberFormat="0" applyProtection="0">
      <alignment vertical="center"/>
    </xf>
    <xf numFmtId="4" fontId="33" fillId="78" borderId="60" applyNumberFormat="0" applyProtection="0">
      <alignment vertical="center"/>
    </xf>
    <xf numFmtId="0" fontId="3" fillId="50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4" fontId="33" fillId="75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100" fillId="0" borderId="49" applyNumberFormat="0" applyFont="0" applyAlignment="0"/>
    <xf numFmtId="4" fontId="33" fillId="71" borderId="60" applyNumberFormat="0" applyProtection="0">
      <alignment horizontal="right" vertical="center"/>
    </xf>
    <xf numFmtId="4" fontId="33" fillId="70" borderId="60" applyNumberFormat="0" applyProtection="0">
      <alignment horizontal="right" vertical="center"/>
    </xf>
    <xf numFmtId="4" fontId="33" fillId="69" borderId="60" applyNumberFormat="0" applyProtection="0">
      <alignment horizontal="right" vertical="center"/>
    </xf>
    <xf numFmtId="4" fontId="33" fillId="65" borderId="60" applyNumberFormat="0" applyProtection="0">
      <alignment horizontal="right" vertical="center"/>
    </xf>
    <xf numFmtId="0" fontId="64" fillId="59" borderId="60" applyNumberFormat="0" applyAlignment="0" applyProtection="0"/>
    <xf numFmtId="4" fontId="33" fillId="63" borderId="60" applyNumberFormat="0" applyProtection="0">
      <alignment horizontal="left" vertical="center" indent="1"/>
    </xf>
    <xf numFmtId="4" fontId="65" fillId="63" borderId="60" applyNumberFormat="0" applyProtection="0">
      <alignment vertical="center"/>
    </xf>
    <xf numFmtId="4" fontId="33" fillId="63" borderId="60" applyNumberFormat="0" applyProtection="0">
      <alignment vertical="center"/>
    </xf>
    <xf numFmtId="0" fontId="63" fillId="58" borderId="61" applyNumberFormat="0" applyFont="0" applyAlignment="0" applyProtection="0"/>
    <xf numFmtId="0" fontId="60" fillId="40" borderId="61" applyNumberFormat="0" applyAlignment="0" applyProtection="0"/>
    <xf numFmtId="0" fontId="53" fillId="59" borderId="61" applyNumberFormat="0" applyAlignment="0" applyProtection="0"/>
    <xf numFmtId="0" fontId="11" fillId="58" borderId="63" applyNumberFormat="0" applyFont="0" applyAlignment="0" applyProtection="0"/>
    <xf numFmtId="0" fontId="41" fillId="0" borderId="62" applyNumberFormat="0" applyFill="0" applyAlignment="0" applyProtection="0"/>
    <xf numFmtId="0" fontId="36" fillId="55" borderId="61" applyNumberFormat="0" applyAlignment="0" applyProtection="0"/>
    <xf numFmtId="0" fontId="34" fillId="40" borderId="61" applyNumberFormat="0" applyAlignment="0" applyProtection="0"/>
    <xf numFmtId="0" fontId="3" fillId="50" borderId="60" applyNumberFormat="0" applyProtection="0">
      <alignment horizontal="left" vertical="center" indent="1"/>
    </xf>
    <xf numFmtId="4" fontId="33" fillId="78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4" fontId="33" fillId="68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4" fontId="33" fillId="49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0" fontId="53" fillId="59" borderId="61" applyNumberFormat="0" applyAlignment="0" applyProtection="0"/>
    <xf numFmtId="0" fontId="60" fillId="40" borderId="61" applyNumberFormat="0" applyAlignment="0" applyProtection="0"/>
    <xf numFmtId="0" fontId="63" fillId="58" borderId="61" applyNumberFormat="0" applyFont="0" applyAlignment="0" applyProtection="0"/>
    <xf numFmtId="0" fontId="64" fillId="59" borderId="60" applyNumberFormat="0" applyAlignment="0" applyProtection="0"/>
    <xf numFmtId="4" fontId="33" fillId="63" borderId="60" applyNumberFormat="0" applyProtection="0">
      <alignment vertical="center"/>
    </xf>
    <xf numFmtId="4" fontId="65" fillId="63" borderId="60" applyNumberFormat="0" applyProtection="0">
      <alignment vertical="center"/>
    </xf>
    <xf numFmtId="4" fontId="33" fillId="63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4" fontId="33" fillId="65" borderId="60" applyNumberFormat="0" applyProtection="0">
      <alignment horizontal="right" vertical="center"/>
    </xf>
    <xf numFmtId="4" fontId="33" fillId="66" borderId="60" applyNumberFormat="0" applyProtection="0">
      <alignment horizontal="right" vertical="center"/>
    </xf>
    <xf numFmtId="4" fontId="33" fillId="67" borderId="60" applyNumberFormat="0" applyProtection="0">
      <alignment horizontal="right" vertical="center"/>
    </xf>
    <xf numFmtId="4" fontId="33" fillId="68" borderId="60" applyNumberFormat="0" applyProtection="0">
      <alignment horizontal="right" vertical="center"/>
    </xf>
    <xf numFmtId="4" fontId="33" fillId="69" borderId="60" applyNumberFormat="0" applyProtection="0">
      <alignment horizontal="right" vertical="center"/>
    </xf>
    <xf numFmtId="4" fontId="33" fillId="70" borderId="60" applyNumberFormat="0" applyProtection="0">
      <alignment horizontal="right" vertical="center"/>
    </xf>
    <xf numFmtId="4" fontId="33" fillId="71" borderId="60" applyNumberFormat="0" applyProtection="0">
      <alignment horizontal="right" vertical="center"/>
    </xf>
    <xf numFmtId="4" fontId="33" fillId="72" borderId="60" applyNumberFormat="0" applyProtection="0">
      <alignment horizontal="right" vertical="center"/>
    </xf>
    <xf numFmtId="4" fontId="66" fillId="73" borderId="60" applyNumberFormat="0" applyProtection="0">
      <alignment horizontal="left" vertical="center" indent="1"/>
    </xf>
    <xf numFmtId="4" fontId="33" fillId="78" borderId="60" applyNumberFormat="0" applyProtection="0">
      <alignment vertical="center"/>
    </xf>
    <xf numFmtId="0" fontId="3" fillId="75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4" fontId="33" fillId="65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69" fillId="49" borderId="60" applyNumberFormat="0" applyProtection="0">
      <alignment horizontal="right" vertical="center"/>
    </xf>
    <xf numFmtId="0" fontId="11" fillId="58" borderId="63" applyNumberFormat="0" applyFont="0" applyAlignment="0" applyProtection="0"/>
    <xf numFmtId="0" fontId="11" fillId="58" borderId="63" applyNumberFormat="0" applyFont="0" applyAlignment="0" applyProtection="0"/>
    <xf numFmtId="4" fontId="33" fillId="78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0" fontId="41" fillId="0" borderId="62" applyNumberFormat="0" applyFill="0" applyAlignment="0" applyProtection="0"/>
    <xf numFmtId="0" fontId="35" fillId="97" borderId="60" applyNumberFormat="0" applyAlignment="0" applyProtection="0"/>
    <xf numFmtId="0" fontId="35" fillId="55" borderId="60" applyNumberFormat="0" applyAlignment="0" applyProtection="0"/>
    <xf numFmtId="0" fontId="4" fillId="100" borderId="63" applyNumberFormat="0" applyAlignment="0" applyProtection="0"/>
    <xf numFmtId="4" fontId="33" fillId="63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4" fontId="65" fillId="78" borderId="60" applyNumberFormat="0" applyProtection="0">
      <alignment vertical="center"/>
    </xf>
    <xf numFmtId="0" fontId="41" fillId="0" borderId="62" applyNumberFormat="0" applyFill="0" applyAlignment="0" applyProtection="0"/>
    <xf numFmtId="4" fontId="65" fillId="63" borderId="60" applyNumberFormat="0" applyProtection="0">
      <alignment vertical="center"/>
    </xf>
    <xf numFmtId="4" fontId="33" fillId="63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0" fontId="34" fillId="40" borderId="54" applyNumberFormat="0" applyAlignment="0" applyProtection="0"/>
    <xf numFmtId="0" fontId="36" fillId="97" borderId="54" applyNumberFormat="0" applyAlignment="0" applyProtection="0"/>
    <xf numFmtId="0" fontId="12" fillId="58" borderId="55" applyNumberFormat="0" applyFont="0" applyAlignment="0" applyProtection="0"/>
    <xf numFmtId="0" fontId="64" fillId="59" borderId="60" applyNumberFormat="0" applyAlignment="0" applyProtection="0"/>
    <xf numFmtId="0" fontId="34" fillId="84" borderId="61" applyNumberFormat="0" applyAlignment="0" applyProtection="0"/>
    <xf numFmtId="4" fontId="33" fillId="78" borderId="60" applyNumberFormat="0" applyProtection="0">
      <alignment vertical="center"/>
    </xf>
    <xf numFmtId="0" fontId="3" fillId="50" borderId="60" applyNumberFormat="0" applyProtection="0">
      <alignment horizontal="left" vertical="center" indent="1"/>
    </xf>
    <xf numFmtId="0" fontId="36" fillId="55" borderId="54" applyNumberFormat="0" applyAlignment="0" applyProtection="0"/>
    <xf numFmtId="0" fontId="3" fillId="50" borderId="60" applyNumberFormat="0" applyProtection="0">
      <alignment horizontal="left" vertical="center" indent="1"/>
    </xf>
    <xf numFmtId="0" fontId="36" fillId="55" borderId="54" applyNumberFormat="0" applyAlignment="0" applyProtection="0"/>
    <xf numFmtId="4" fontId="33" fillId="67" borderId="60" applyNumberFormat="0" applyProtection="0">
      <alignment horizontal="right" vertical="center"/>
    </xf>
    <xf numFmtId="0" fontId="35" fillId="55" borderId="60" applyNumberFormat="0" applyAlignment="0" applyProtection="0"/>
    <xf numFmtId="0" fontId="34" fillId="84" borderId="61" applyNumberFormat="0" applyAlignment="0" applyProtection="0"/>
    <xf numFmtId="0" fontId="34" fillId="40" borderId="54" applyNumberFormat="0" applyAlignment="0" applyProtection="0"/>
    <xf numFmtId="4" fontId="33" fillId="65" borderId="60" applyNumberFormat="0" applyProtection="0">
      <alignment horizontal="right" vertical="center"/>
    </xf>
    <xf numFmtId="0" fontId="36" fillId="97" borderId="61" applyNumberFormat="0" applyAlignment="0" applyProtection="0"/>
    <xf numFmtId="0" fontId="35" fillId="97" borderId="60" applyNumberFormat="0" applyAlignment="0" applyProtection="0"/>
    <xf numFmtId="0" fontId="36" fillId="55" borderId="61" applyNumberFormat="0" applyAlignment="0" applyProtection="0"/>
    <xf numFmtId="0" fontId="36" fillId="97" borderId="61" applyNumberFormat="0" applyAlignment="0" applyProtection="0"/>
    <xf numFmtId="0" fontId="36" fillId="55" borderId="61" applyNumberFormat="0" applyAlignment="0" applyProtection="0"/>
    <xf numFmtId="0" fontId="35" fillId="97" borderId="60" applyNumberFormat="0" applyAlignment="0" applyProtection="0"/>
    <xf numFmtId="0" fontId="34" fillId="40" borderId="61" applyNumberFormat="0" applyAlignment="0" applyProtection="0"/>
    <xf numFmtId="4" fontId="33" fillId="63" borderId="60" applyNumberFormat="0" applyProtection="0">
      <alignment horizontal="left" vertical="center" indent="1"/>
    </xf>
    <xf numFmtId="0" fontId="34" fillId="84" borderId="54" applyNumberFormat="0" applyAlignment="0" applyProtection="0"/>
    <xf numFmtId="4" fontId="65" fillId="49" borderId="60" applyNumberFormat="0" applyProtection="0">
      <alignment horizontal="right" vertical="center"/>
    </xf>
    <xf numFmtId="0" fontId="11" fillId="58" borderId="63" applyNumberFormat="0" applyFont="0" applyAlignment="0" applyProtection="0"/>
    <xf numFmtId="0" fontId="36" fillId="97" borderId="61" applyNumberFormat="0" applyAlignment="0" applyProtection="0"/>
    <xf numFmtId="0" fontId="34" fillId="84" borderId="61" applyNumberFormat="0" applyAlignment="0" applyProtection="0"/>
    <xf numFmtId="0" fontId="36" fillId="55" borderId="61" applyNumberFormat="0" applyAlignment="0" applyProtection="0"/>
    <xf numFmtId="0" fontId="35" fillId="97" borderId="60" applyNumberFormat="0" applyAlignment="0" applyProtection="0"/>
    <xf numFmtId="0" fontId="36" fillId="55" borderId="61" applyNumberFormat="0" applyAlignment="0" applyProtection="0"/>
    <xf numFmtId="0" fontId="34" fillId="84" borderId="61" applyNumberFormat="0" applyAlignment="0" applyProtection="0"/>
    <xf numFmtId="0" fontId="3" fillId="50" borderId="60" applyNumberFormat="0" applyProtection="0">
      <alignment horizontal="left" vertical="center" indent="1"/>
    </xf>
    <xf numFmtId="4" fontId="33" fillId="72" borderId="60" applyNumberFormat="0" applyProtection="0">
      <alignment horizontal="right" vertical="center"/>
    </xf>
    <xf numFmtId="0" fontId="12" fillId="58" borderId="55" applyNumberFormat="0" applyFont="0" applyAlignment="0" applyProtection="0"/>
    <xf numFmtId="4" fontId="33" fillId="78" borderId="60" applyNumberFormat="0" applyProtection="0">
      <alignment horizontal="left" vertical="center" indent="1"/>
    </xf>
    <xf numFmtId="0" fontId="4" fillId="100" borderId="55" applyNumberFormat="0" applyAlignment="0" applyProtection="0"/>
    <xf numFmtId="0" fontId="12" fillId="58" borderId="63" applyNumberFormat="0" applyFont="0" applyAlignment="0" applyProtection="0"/>
    <xf numFmtId="0" fontId="53" fillId="59" borderId="61" applyNumberFormat="0" applyAlignment="0" applyProtection="0"/>
    <xf numFmtId="0" fontId="3" fillId="50" borderId="60" applyNumberFormat="0" applyProtection="0">
      <alignment horizontal="left" vertical="center" indent="1"/>
    </xf>
    <xf numFmtId="0" fontId="12" fillId="58" borderId="63" applyNumberFormat="0" applyFont="0" applyAlignment="0" applyProtection="0"/>
    <xf numFmtId="0" fontId="3" fillId="76" borderId="60" applyNumberFormat="0" applyProtection="0">
      <alignment horizontal="left" vertical="center" indent="1"/>
    </xf>
    <xf numFmtId="0" fontId="60" fillId="40" borderId="61" applyNumberFormat="0" applyAlignment="0" applyProtection="0"/>
    <xf numFmtId="0" fontId="11" fillId="58" borderId="63" applyNumberFormat="0" applyFont="0" applyAlignment="0" applyProtection="0"/>
    <xf numFmtId="0" fontId="11" fillId="58" borderId="63" applyNumberFormat="0" applyFont="0" applyAlignment="0" applyProtection="0"/>
    <xf numFmtId="0" fontId="60" fillId="40" borderId="61" applyNumberFormat="0" applyAlignment="0" applyProtection="0"/>
    <xf numFmtId="0" fontId="36" fillId="55" borderId="61" applyNumberFormat="0" applyAlignment="0" applyProtection="0"/>
    <xf numFmtId="0" fontId="53" fillId="59" borderId="61" applyNumberFormat="0" applyAlignment="0" applyProtection="0"/>
    <xf numFmtId="0" fontId="3" fillId="50" borderId="60" applyNumberFormat="0" applyProtection="0">
      <alignment horizontal="left" vertical="center" indent="1"/>
    </xf>
    <xf numFmtId="4" fontId="33" fillId="68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0" fontId="35" fillId="55" borderId="60" applyNumberFormat="0" applyAlignment="0" applyProtection="0"/>
    <xf numFmtId="0" fontId="36" fillId="55" borderId="54" applyNumberFormat="0" applyAlignment="0" applyProtection="0"/>
    <xf numFmtId="4" fontId="33" fillId="72" borderId="60" applyNumberFormat="0" applyProtection="0">
      <alignment horizontal="right" vertical="center"/>
    </xf>
    <xf numFmtId="0" fontId="53" fillId="59" borderId="54" applyNumberFormat="0" applyAlignment="0" applyProtection="0"/>
    <xf numFmtId="0" fontId="34" fillId="40" borderId="54" applyNumberFormat="0" applyAlignment="0" applyProtection="0"/>
    <xf numFmtId="0" fontId="53" fillId="59" borderId="61" applyNumberFormat="0" applyAlignment="0" applyProtection="0"/>
    <xf numFmtId="0" fontId="36" fillId="55" borderId="61" applyNumberFormat="0" applyAlignment="0" applyProtection="0"/>
    <xf numFmtId="0" fontId="35" fillId="97" borderId="60" applyNumberFormat="0" applyAlignment="0" applyProtection="0"/>
    <xf numFmtId="0" fontId="41" fillId="0" borderId="62" applyNumberFormat="0" applyFill="0" applyAlignment="0" applyProtection="0"/>
    <xf numFmtId="0" fontId="4" fillId="100" borderId="55" applyNumberFormat="0" applyAlignment="0" applyProtection="0"/>
    <xf numFmtId="0" fontId="36" fillId="97" borderId="61" applyNumberFormat="0" applyAlignment="0" applyProtection="0"/>
    <xf numFmtId="0" fontId="36" fillId="97" borderId="61" applyNumberFormat="0" applyAlignment="0" applyProtection="0"/>
    <xf numFmtId="0" fontId="35" fillId="97" borderId="60" applyNumberFormat="0" applyAlignment="0" applyProtection="0"/>
    <xf numFmtId="0" fontId="3" fillId="77" borderId="60" applyNumberFormat="0" applyProtection="0">
      <alignment horizontal="left" vertical="center" indent="1"/>
    </xf>
    <xf numFmtId="0" fontId="12" fillId="58" borderId="55" applyNumberFormat="0" applyFont="0" applyAlignment="0" applyProtection="0"/>
    <xf numFmtId="0" fontId="36" fillId="97" borderId="61" applyNumberFormat="0" applyAlignment="0" applyProtection="0"/>
    <xf numFmtId="0" fontId="35" fillId="55" borderId="60" applyNumberFormat="0" applyAlignment="0" applyProtection="0"/>
    <xf numFmtId="0" fontId="35" fillId="97" borderId="60" applyNumberFormat="0" applyAlignment="0" applyProtection="0"/>
    <xf numFmtId="4" fontId="33" fillId="49" borderId="60" applyNumberFormat="0" applyProtection="0">
      <alignment horizontal="right" vertical="center"/>
    </xf>
    <xf numFmtId="0" fontId="34" fillId="40" borderId="54" applyNumberFormat="0" applyAlignment="0" applyProtection="0"/>
    <xf numFmtId="0" fontId="11" fillId="58" borderId="55" applyNumberFormat="0" applyFont="0" applyAlignment="0" applyProtection="0"/>
    <xf numFmtId="0" fontId="35" fillId="97" borderId="60" applyNumberFormat="0" applyAlignment="0" applyProtection="0"/>
    <xf numFmtId="0" fontId="11" fillId="58" borderId="55" applyNumberFormat="0" applyFont="0" applyAlignment="0" applyProtection="0"/>
    <xf numFmtId="0" fontId="35" fillId="97" borderId="60" applyNumberFormat="0" applyAlignment="0" applyProtection="0"/>
    <xf numFmtId="0" fontId="34" fillId="84" borderId="61" applyNumberFormat="0" applyAlignment="0" applyProtection="0"/>
    <xf numFmtId="0" fontId="35" fillId="55" borderId="60" applyNumberFormat="0" applyAlignment="0" applyProtection="0"/>
    <xf numFmtId="0" fontId="3" fillId="76" borderId="60" applyNumberFormat="0" applyProtection="0">
      <alignment horizontal="left" vertical="center" indent="1"/>
    </xf>
    <xf numFmtId="0" fontId="36" fillId="55" borderId="61" applyNumberFormat="0" applyAlignment="0" applyProtection="0"/>
    <xf numFmtId="0" fontId="35" fillId="55" borderId="60" applyNumberFormat="0" applyAlignment="0" applyProtection="0"/>
    <xf numFmtId="0" fontId="34" fillId="40" borderId="61" applyNumberFormat="0" applyAlignment="0" applyProtection="0"/>
    <xf numFmtId="0" fontId="34" fillId="84" borderId="61" applyNumberFormat="0" applyAlignment="0" applyProtection="0"/>
    <xf numFmtId="4" fontId="33" fillId="63" borderId="60" applyNumberFormat="0" applyProtection="0">
      <alignment vertical="center"/>
    </xf>
    <xf numFmtId="0" fontId="64" fillId="59" borderId="60" applyNumberFormat="0" applyAlignment="0" applyProtection="0"/>
    <xf numFmtId="0" fontId="3" fillId="75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6" fillId="55" borderId="54" applyNumberFormat="0" applyAlignment="0" applyProtection="0"/>
    <xf numFmtId="0" fontId="12" fillId="58" borderId="63" applyNumberFormat="0" applyFont="0" applyAlignment="0" applyProtection="0"/>
    <xf numFmtId="0" fontId="4" fillId="100" borderId="63" applyNumberFormat="0" applyAlignment="0" applyProtection="0"/>
    <xf numFmtId="0" fontId="34" fillId="40" borderId="61" applyNumberFormat="0" applyAlignment="0" applyProtection="0"/>
    <xf numFmtId="0" fontId="53" fillId="59" borderId="54" applyNumberFormat="0" applyAlignment="0" applyProtection="0"/>
    <xf numFmtId="4" fontId="33" fillId="78" borderId="60" applyNumberFormat="0" applyProtection="0">
      <alignment vertical="center"/>
    </xf>
    <xf numFmtId="0" fontId="36" fillId="97" borderId="54" applyNumberFormat="0" applyAlignment="0" applyProtection="0"/>
    <xf numFmtId="0" fontId="3" fillId="77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3" fillId="76" borderId="60" applyNumberFormat="0" applyProtection="0">
      <alignment horizontal="left" vertical="center" indent="1"/>
    </xf>
    <xf numFmtId="0" fontId="60" fillId="40" borderId="61" applyNumberFormat="0" applyAlignment="0" applyProtection="0"/>
    <xf numFmtId="0" fontId="36" fillId="55" borderId="54" applyNumberFormat="0" applyAlignment="0" applyProtection="0"/>
    <xf numFmtId="0" fontId="3" fillId="77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0" fontId="4" fillId="100" borderId="45" applyNumberFormat="0" applyAlignment="0" applyProtection="0"/>
    <xf numFmtId="0" fontId="4" fillId="100" borderId="45" applyNumberFormat="0" applyAlignment="0" applyProtection="0"/>
    <xf numFmtId="0" fontId="4" fillId="100" borderId="45" applyNumberFormat="0" applyAlignment="0" applyProtection="0"/>
    <xf numFmtId="0" fontId="4" fillId="100" borderId="45" applyNumberFormat="0" applyAlignment="0" applyProtection="0"/>
    <xf numFmtId="0" fontId="4" fillId="100" borderId="45" applyNumberFormat="0" applyAlignment="0" applyProtection="0"/>
    <xf numFmtId="0" fontId="4" fillId="100" borderId="45" applyNumberFormat="0" applyAlignment="0" applyProtection="0"/>
    <xf numFmtId="0" fontId="4" fillId="100" borderId="45" applyNumberFormat="0" applyAlignment="0" applyProtection="0"/>
    <xf numFmtId="0" fontId="12" fillId="58" borderId="45" applyNumberFormat="0" applyFont="0" applyAlignment="0" applyProtection="0"/>
    <xf numFmtId="0" fontId="11" fillId="58" borderId="45" applyNumberFormat="0" applyFon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4" fillId="100" borderId="45" applyNumberFormat="0" applyAlignment="0" applyProtection="0"/>
    <xf numFmtId="0" fontId="11" fillId="58" borderId="45" applyNumberFormat="0" applyFont="0" applyAlignment="0" applyProtection="0"/>
    <xf numFmtId="0" fontId="12" fillId="58" borderId="45" applyNumberFormat="0" applyFont="0" applyAlignment="0" applyProtection="0"/>
    <xf numFmtId="0" fontId="4" fillId="100" borderId="45" applyNumberForma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4" fillId="100" borderId="45" applyNumberFormat="0" applyAlignment="0" applyProtection="0"/>
    <xf numFmtId="0" fontId="4" fillId="100" borderId="45" applyNumberFormat="0" applyAlignment="0" applyProtection="0"/>
    <xf numFmtId="0" fontId="12" fillId="58" borderId="45" applyNumberFormat="0" applyFont="0" applyAlignment="0" applyProtection="0"/>
    <xf numFmtId="0" fontId="12" fillId="58" borderId="45" applyNumberFormat="0" applyFont="0" applyAlignment="0" applyProtection="0"/>
    <xf numFmtId="0" fontId="11" fillId="58" borderId="45" applyNumberFormat="0" applyFont="0" applyAlignment="0" applyProtection="0"/>
    <xf numFmtId="0" fontId="4" fillId="100" borderId="45" applyNumberFormat="0" applyAlignment="0" applyProtection="0"/>
    <xf numFmtId="0" fontId="12" fillId="58" borderId="45" applyNumberFormat="0" applyFont="0" applyAlignment="0" applyProtection="0"/>
    <xf numFmtId="0" fontId="11" fillId="58" borderId="45" applyNumberFormat="0" applyFont="0" applyAlignment="0" applyProtection="0"/>
    <xf numFmtId="0" fontId="12" fillId="58" borderId="45" applyNumberFormat="0" applyFont="0" applyAlignment="0" applyProtection="0"/>
    <xf numFmtId="0" fontId="12" fillId="58" borderId="63" applyNumberFormat="0" applyFont="0" applyAlignment="0" applyProtection="0"/>
    <xf numFmtId="4" fontId="33" fillId="66" borderId="60" applyNumberFormat="0" applyProtection="0">
      <alignment horizontal="right" vertical="center"/>
    </xf>
    <xf numFmtId="0" fontId="11" fillId="58" borderId="45" applyNumberFormat="0" applyFont="0" applyAlignment="0" applyProtection="0"/>
    <xf numFmtId="0" fontId="4" fillId="100" borderId="45" applyNumberFormat="0" applyAlignment="0" applyProtection="0"/>
    <xf numFmtId="0" fontId="63" fillId="58" borderId="54" applyNumberFormat="0" applyFont="0" applyAlignment="0" applyProtection="0"/>
    <xf numFmtId="0" fontId="11" fillId="58" borderId="55" applyNumberFormat="0" applyFont="0" applyAlignment="0" applyProtection="0"/>
    <xf numFmtId="0" fontId="11" fillId="58" borderId="55" applyNumberFormat="0" applyFont="0" applyAlignment="0" applyProtection="0"/>
    <xf numFmtId="0" fontId="12" fillId="58" borderId="55" applyNumberFormat="0" applyFont="0" applyAlignment="0" applyProtection="0"/>
    <xf numFmtId="0" fontId="12" fillId="58" borderId="55" applyNumberFormat="0" applyFont="0" applyAlignment="0" applyProtection="0"/>
    <xf numFmtId="0" fontId="60" fillId="40" borderId="54" applyNumberFormat="0" applyAlignment="0" applyProtection="0"/>
    <xf numFmtId="0" fontId="60" fillId="40" borderId="54" applyNumberFormat="0" applyAlignment="0" applyProtection="0"/>
    <xf numFmtId="0" fontId="36" fillId="97" borderId="54" applyNumberFormat="0" applyAlignment="0" applyProtection="0"/>
    <xf numFmtId="0" fontId="36" fillId="55" borderId="54" applyNumberFormat="0" applyAlignment="0" applyProtection="0"/>
    <xf numFmtId="0" fontId="11" fillId="58" borderId="63" applyNumberFormat="0" applyFont="0" applyAlignment="0" applyProtection="0"/>
    <xf numFmtId="0" fontId="3" fillId="50" borderId="60" applyNumberFormat="0" applyProtection="0">
      <alignment horizontal="left" vertical="center" indent="1"/>
    </xf>
    <xf numFmtId="4" fontId="66" fillId="73" borderId="60" applyNumberFormat="0" applyProtection="0">
      <alignment horizontal="left" vertical="center" indent="1"/>
    </xf>
    <xf numFmtId="0" fontId="64" fillId="59" borderId="60" applyNumberFormat="0" applyAlignment="0" applyProtection="0"/>
    <xf numFmtId="4" fontId="66" fillId="73" borderId="60" applyNumberFormat="0" applyProtection="0">
      <alignment horizontal="left" vertical="center" indent="1"/>
    </xf>
    <xf numFmtId="0" fontId="36" fillId="55" borderId="61" applyNumberFormat="0" applyAlignment="0" applyProtection="0"/>
    <xf numFmtId="0" fontId="11" fillId="58" borderId="63" applyNumberFormat="0" applyFont="0" applyAlignment="0" applyProtection="0"/>
    <xf numFmtId="4" fontId="65" fillId="49" borderId="60" applyNumberFormat="0" applyProtection="0">
      <alignment horizontal="right" vertical="center"/>
    </xf>
    <xf numFmtId="0" fontId="3" fillId="76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6" fillId="97" borderId="61" applyNumberFormat="0" applyAlignment="0" applyProtection="0"/>
    <xf numFmtId="0" fontId="12" fillId="58" borderId="63" applyNumberFormat="0" applyFont="0" applyAlignment="0" applyProtection="0"/>
    <xf numFmtId="0" fontId="34" fillId="40" borderId="61" applyNumberFormat="0" applyAlignment="0" applyProtection="0"/>
    <xf numFmtId="0" fontId="34" fillId="84" borderId="54" applyNumberFormat="0" applyAlignment="0" applyProtection="0"/>
    <xf numFmtId="0" fontId="12" fillId="58" borderId="55" applyNumberFormat="0" applyFont="0" applyAlignment="0" applyProtection="0"/>
    <xf numFmtId="0" fontId="34" fillId="40" borderId="61" applyNumberFormat="0" applyAlignment="0" applyProtection="0"/>
    <xf numFmtId="4" fontId="33" fillId="49" borderId="60" applyNumberFormat="0" applyProtection="0">
      <alignment horizontal="right" vertical="center"/>
    </xf>
    <xf numFmtId="0" fontId="64" fillId="59" borderId="60" applyNumberFormat="0" applyAlignment="0" applyProtection="0"/>
    <xf numFmtId="4" fontId="33" fillId="63" borderId="60" applyNumberFormat="0" applyProtection="0">
      <alignment vertical="center"/>
    </xf>
    <xf numFmtId="0" fontId="11" fillId="58" borderId="63" applyNumberFormat="0" applyFont="0" applyAlignment="0" applyProtection="0"/>
    <xf numFmtId="0" fontId="60" fillId="40" borderId="54" applyNumberFormat="0" applyAlignment="0" applyProtection="0"/>
    <xf numFmtId="0" fontId="34" fillId="84" borderId="61" applyNumberFormat="0" applyAlignment="0" applyProtection="0"/>
    <xf numFmtId="0" fontId="34" fillId="40" borderId="61" applyNumberFormat="0" applyAlignment="0" applyProtection="0"/>
    <xf numFmtId="0" fontId="35" fillId="55" borderId="60" applyNumberFormat="0" applyAlignment="0" applyProtection="0"/>
    <xf numFmtId="0" fontId="35" fillId="55" borderId="60" applyNumberFormat="0" applyAlignment="0" applyProtection="0"/>
    <xf numFmtId="0" fontId="12" fillId="58" borderId="55" applyNumberFormat="0" applyFont="0" applyAlignment="0" applyProtection="0"/>
    <xf numFmtId="0" fontId="36" fillId="55" borderId="54" applyNumberFormat="0" applyAlignment="0" applyProtection="0"/>
    <xf numFmtId="0" fontId="53" fillId="59" borderId="44" applyNumberFormat="0" applyAlignment="0" applyProtection="0"/>
    <xf numFmtId="0" fontId="60" fillId="40" borderId="44" applyNumberFormat="0" applyAlignment="0" applyProtection="0"/>
    <xf numFmtId="0" fontId="63" fillId="58" borderId="44" applyNumberFormat="0" applyFont="0" applyAlignment="0" applyProtection="0"/>
    <xf numFmtId="0" fontId="29" fillId="0" borderId="59" applyNumberFormat="0" applyFill="0" applyAlignment="0" applyProtection="0"/>
    <xf numFmtId="4" fontId="65" fillId="49" borderId="60" applyNumberFormat="0" applyProtection="0">
      <alignment horizontal="right" vertical="center"/>
    </xf>
    <xf numFmtId="4" fontId="33" fillId="72" borderId="60" applyNumberFormat="0" applyProtection="0">
      <alignment horizontal="right" vertical="center"/>
    </xf>
    <xf numFmtId="0" fontId="11" fillId="58" borderId="63" applyNumberFormat="0" applyFont="0" applyAlignment="0" applyProtection="0"/>
    <xf numFmtId="4" fontId="33" fillId="69" borderId="60" applyNumberFormat="0" applyProtection="0">
      <alignment horizontal="right" vertical="center"/>
    </xf>
    <xf numFmtId="0" fontId="34" fillId="40" borderId="61" applyNumberFormat="0" applyAlignment="0" applyProtection="0"/>
    <xf numFmtId="0" fontId="3" fillId="50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67" borderId="60" applyNumberFormat="0" applyProtection="0">
      <alignment horizontal="right" vertical="center"/>
    </xf>
    <xf numFmtId="4" fontId="33" fillId="78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4" fontId="33" fillId="63" borderId="60" applyNumberFormat="0" applyProtection="0">
      <alignment vertical="center"/>
    </xf>
    <xf numFmtId="4" fontId="33" fillId="78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78" borderId="60" applyNumberFormat="0" applyProtection="0">
      <alignment horizontal="left" vertical="center" indent="1"/>
    </xf>
    <xf numFmtId="4" fontId="33" fillId="65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0" fontId="71" fillId="0" borderId="46" applyNumberFormat="0" applyFill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0" fontId="11" fillId="58" borderId="45" applyNumberFormat="0" applyFont="0" applyAlignment="0" applyProtection="0"/>
    <xf numFmtId="4" fontId="65" fillId="78" borderId="60" applyNumberFormat="0" applyProtection="0">
      <alignment vertical="center"/>
    </xf>
    <xf numFmtId="0" fontId="41" fillId="0" borderId="48" applyNumberFormat="0" applyFill="0" applyAlignment="0" applyProtection="0"/>
    <xf numFmtId="0" fontId="29" fillId="0" borderId="59" applyNumberFormat="0" applyFill="0" applyAlignment="0" applyProtection="0"/>
    <xf numFmtId="4" fontId="33" fillId="78" borderId="60" applyNumberFormat="0" applyProtection="0">
      <alignment horizontal="left" vertical="center" indent="1"/>
    </xf>
    <xf numFmtId="4" fontId="33" fillId="70" borderId="60" applyNumberFormat="0" applyProtection="0">
      <alignment horizontal="right" vertical="center"/>
    </xf>
    <xf numFmtId="4" fontId="69" fillId="49" borderId="60" applyNumberFormat="0" applyProtection="0">
      <alignment horizontal="right" vertical="center"/>
    </xf>
    <xf numFmtId="0" fontId="53" fillId="59" borderId="61" applyNumberFormat="0" applyAlignment="0" applyProtection="0"/>
    <xf numFmtId="4" fontId="33" fillId="78" borderId="60" applyNumberFormat="0" applyProtection="0">
      <alignment vertical="center"/>
    </xf>
    <xf numFmtId="4" fontId="69" fillId="49" borderId="60" applyNumberFormat="0" applyProtection="0">
      <alignment horizontal="right" vertical="center"/>
    </xf>
    <xf numFmtId="4" fontId="33" fillId="65" borderId="60" applyNumberFormat="0" applyProtection="0">
      <alignment horizontal="right" vertical="center"/>
    </xf>
    <xf numFmtId="4" fontId="33" fillId="78" borderId="60" applyNumberFormat="0" applyProtection="0">
      <alignment vertical="center"/>
    </xf>
    <xf numFmtId="4" fontId="33" fillId="6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78" borderId="60" applyNumberFormat="0" applyProtection="0">
      <alignment vertical="center"/>
    </xf>
    <xf numFmtId="4" fontId="65" fillId="78" borderId="60" applyNumberFormat="0" applyProtection="0">
      <alignment vertical="center"/>
    </xf>
    <xf numFmtId="4" fontId="33" fillId="6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100" fillId="0" borderId="49" applyNumberFormat="0" applyFont="0" applyAlignment="0"/>
    <xf numFmtId="4" fontId="33" fillId="67" borderId="60" applyNumberFormat="0" applyProtection="0">
      <alignment horizontal="right" vertical="center"/>
    </xf>
    <xf numFmtId="0" fontId="41" fillId="0" borderId="48" applyNumberFormat="0" applyFill="0" applyAlignment="0" applyProtection="0"/>
    <xf numFmtId="0" fontId="35" fillId="55" borderId="14" applyNumberFormat="0" applyAlignment="0" applyProtection="0"/>
    <xf numFmtId="0" fontId="35" fillId="97" borderId="14" applyNumberFormat="0" applyAlignment="0" applyProtection="0"/>
    <xf numFmtId="0" fontId="35" fillId="55" borderId="14" applyNumberFormat="0" applyAlignment="0" applyProtection="0"/>
    <xf numFmtId="0" fontId="35" fillId="55" borderId="14" applyNumberFormat="0" applyAlignment="0" applyProtection="0"/>
    <xf numFmtId="0" fontId="3" fillId="50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35" fillId="55" borderId="14" applyNumberFormat="0" applyAlignment="0" applyProtection="0"/>
    <xf numFmtId="4" fontId="33" fillId="49" borderId="14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4" fontId="69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4" fontId="65" fillId="49" borderId="14" applyNumberFormat="0" applyProtection="0">
      <alignment horizontal="right"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vertical="center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4" fontId="33" fillId="72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4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vertical="center"/>
    </xf>
    <xf numFmtId="0" fontId="64" fillId="59" borderId="14" applyNumberFormat="0" applyAlignment="0" applyProtection="0"/>
    <xf numFmtId="0" fontId="11" fillId="58" borderId="63" applyNumberFormat="0" applyFont="0" applyAlignment="0" applyProtection="0"/>
    <xf numFmtId="4" fontId="33" fillId="64" borderId="60" applyNumberFormat="0" applyProtection="0">
      <alignment horizontal="right" vertical="center"/>
    </xf>
    <xf numFmtId="4" fontId="33" fillId="66" borderId="60" applyNumberFormat="0" applyProtection="0">
      <alignment horizontal="right" vertical="center"/>
    </xf>
    <xf numFmtId="0" fontId="12" fillId="58" borderId="55" applyNumberFormat="0" applyFont="0" applyAlignment="0" applyProtection="0"/>
    <xf numFmtId="0" fontId="34" fillId="40" borderId="61" applyNumberFormat="0" applyAlignment="0" applyProtection="0"/>
    <xf numFmtId="0" fontId="3" fillId="76" borderId="60" applyNumberFormat="0" applyProtection="0">
      <alignment horizontal="left" vertical="center" indent="1"/>
    </xf>
    <xf numFmtId="0" fontId="34" fillId="40" borderId="54" applyNumberFormat="0" applyAlignment="0" applyProtection="0"/>
    <xf numFmtId="0" fontId="29" fillId="0" borderId="59" applyNumberFormat="0" applyFill="0" applyAlignment="0" applyProtection="0"/>
    <xf numFmtId="4" fontId="33" fillId="78" borderId="60" applyNumberFormat="0" applyProtection="0">
      <alignment vertical="center"/>
    </xf>
    <xf numFmtId="0" fontId="3" fillId="50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11" fillId="58" borderId="63" applyNumberFormat="0" applyFont="0" applyAlignment="0" applyProtection="0"/>
    <xf numFmtId="0" fontId="3" fillId="75" borderId="60" applyNumberFormat="0" applyProtection="0">
      <alignment horizontal="left" vertical="center" indent="1"/>
    </xf>
    <xf numFmtId="4" fontId="65" fillId="78" borderId="60" applyNumberFormat="0" applyProtection="0">
      <alignment vertical="center"/>
    </xf>
    <xf numFmtId="4" fontId="33" fillId="63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64" fillId="59" borderId="60" applyNumberFormat="0" applyAlignment="0" applyProtection="0"/>
    <xf numFmtId="4" fontId="33" fillId="72" borderId="60" applyNumberFormat="0" applyProtection="0">
      <alignment horizontal="right" vertical="center"/>
    </xf>
    <xf numFmtId="0" fontId="12" fillId="58" borderId="63" applyNumberFormat="0" applyFont="0" applyAlignment="0" applyProtection="0"/>
    <xf numFmtId="0" fontId="36" fillId="55" borderId="61" applyNumberFormat="0" applyAlignment="0" applyProtection="0"/>
    <xf numFmtId="4" fontId="66" fillId="73" borderId="60" applyNumberFormat="0" applyProtection="0">
      <alignment horizontal="left" vertical="center" indent="1"/>
    </xf>
    <xf numFmtId="0" fontId="36" fillId="55" borderId="61" applyNumberFormat="0" applyAlignment="0" applyProtection="0"/>
    <xf numFmtId="0" fontId="3" fillId="50" borderId="60" applyNumberFormat="0" applyProtection="0">
      <alignment horizontal="left" vertical="center" indent="1"/>
    </xf>
    <xf numFmtId="4" fontId="33" fillId="63" borderId="60" applyNumberFormat="0" applyProtection="0">
      <alignment vertical="center"/>
    </xf>
    <xf numFmtId="0" fontId="3" fillId="50" borderId="60" applyNumberFormat="0" applyProtection="0">
      <alignment horizontal="left" vertical="center" indent="1"/>
    </xf>
    <xf numFmtId="0" fontId="36" fillId="97" borderId="54" applyNumberFormat="0" applyAlignment="0" applyProtection="0"/>
    <xf numFmtId="0" fontId="91" fillId="103" borderId="52" applyNumberFormat="0" applyAlignment="0" applyProtection="0"/>
    <xf numFmtId="0" fontId="53" fillId="59" borderId="54" applyNumberFormat="0" applyAlignment="0" applyProtection="0"/>
    <xf numFmtId="0" fontId="35" fillId="55" borderId="14" applyNumberFormat="0" applyAlignment="0" applyProtection="0"/>
    <xf numFmtId="0" fontId="63" fillId="58" borderId="54" applyNumberFormat="0" applyFont="0" applyAlignment="0" applyProtection="0"/>
    <xf numFmtId="0" fontId="36" fillId="55" borderId="61" applyNumberFormat="0" applyAlignment="0" applyProtection="0"/>
    <xf numFmtId="4" fontId="33" fillId="63" borderId="60" applyNumberFormat="0" applyProtection="0">
      <alignment horizontal="left" vertical="center" indent="1"/>
    </xf>
    <xf numFmtId="0" fontId="12" fillId="58" borderId="63" applyNumberFormat="0" applyFont="0" applyAlignment="0" applyProtection="0"/>
    <xf numFmtId="0" fontId="3" fillId="50" borderId="60" applyNumberFormat="0" applyProtection="0">
      <alignment horizontal="left" vertical="center" indent="1"/>
    </xf>
    <xf numFmtId="4" fontId="33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0" fontId="64" fillId="59" borderId="14" applyNumberFormat="0" applyAlignment="0" applyProtection="0"/>
    <xf numFmtId="4" fontId="33" fillId="63" borderId="14" applyNumberFormat="0" applyProtection="0">
      <alignment vertical="center"/>
    </xf>
    <xf numFmtId="4" fontId="65" fillId="63" borderId="14" applyNumberFormat="0" applyProtection="0">
      <alignment vertical="center"/>
    </xf>
    <xf numFmtId="4" fontId="33" fillId="63" borderId="14" applyNumberFormat="0" applyProtection="0">
      <alignment horizontal="left" vertical="center" indent="1"/>
    </xf>
    <xf numFmtId="4" fontId="33" fillId="6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64" borderId="14" applyNumberFormat="0" applyProtection="0">
      <alignment horizontal="right" vertical="center"/>
    </xf>
    <xf numFmtId="4" fontId="33" fillId="65" borderId="14" applyNumberFormat="0" applyProtection="0">
      <alignment horizontal="right" vertical="center"/>
    </xf>
    <xf numFmtId="4" fontId="33" fillId="66" borderId="14" applyNumberFormat="0" applyProtection="0">
      <alignment horizontal="right" vertical="center"/>
    </xf>
    <xf numFmtId="4" fontId="33" fillId="67" borderId="14" applyNumberFormat="0" applyProtection="0">
      <alignment horizontal="right" vertical="center"/>
    </xf>
    <xf numFmtId="4" fontId="33" fillId="68" borderId="14" applyNumberFormat="0" applyProtection="0">
      <alignment horizontal="right" vertical="center"/>
    </xf>
    <xf numFmtId="4" fontId="33" fillId="69" borderId="14" applyNumberFormat="0" applyProtection="0">
      <alignment horizontal="right" vertical="center"/>
    </xf>
    <xf numFmtId="4" fontId="33" fillId="70" borderId="14" applyNumberFormat="0" applyProtection="0">
      <alignment horizontal="right" vertical="center"/>
    </xf>
    <xf numFmtId="4" fontId="33" fillId="71" borderId="14" applyNumberFormat="0" applyProtection="0">
      <alignment horizontal="right" vertical="center"/>
    </xf>
    <xf numFmtId="4" fontId="33" fillId="72" borderId="14" applyNumberFormat="0" applyProtection="0">
      <alignment horizontal="right" vertical="center"/>
    </xf>
    <xf numFmtId="4" fontId="66" fillId="73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49" borderId="14" applyNumberFormat="0" applyProtection="0">
      <alignment horizontal="left" vertical="center" indent="1"/>
    </xf>
    <xf numFmtId="4" fontId="3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5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6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77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0" fontId="3" fillId="50" borderId="14" applyNumberFormat="0" applyProtection="0">
      <alignment horizontal="left" vertical="center" indent="1"/>
    </xf>
    <xf numFmtId="4" fontId="33" fillId="78" borderId="14" applyNumberFormat="0" applyProtection="0">
      <alignment vertical="center"/>
    </xf>
    <xf numFmtId="4" fontId="65" fillId="78" borderId="14" applyNumberFormat="0" applyProtection="0">
      <alignment vertical="center"/>
    </xf>
    <xf numFmtId="4" fontId="33" fillId="78" borderId="14" applyNumberFormat="0" applyProtection="0">
      <alignment horizontal="left" vertical="center" indent="1"/>
    </xf>
    <xf numFmtId="4" fontId="33" fillId="78" borderId="14" applyNumberFormat="0" applyProtection="0">
      <alignment horizontal="left" vertical="center" indent="1"/>
    </xf>
    <xf numFmtId="4" fontId="65" fillId="49" borderId="14" applyNumberFormat="0" applyProtection="0">
      <alignment horizontal="right" vertical="center"/>
    </xf>
    <xf numFmtId="0" fontId="3" fillId="50" borderId="14" applyNumberFormat="0" applyProtection="0">
      <alignment horizontal="left" vertical="center" indent="1"/>
    </xf>
    <xf numFmtId="4" fontId="69" fillId="49" borderId="14" applyNumberFormat="0" applyProtection="0">
      <alignment horizontal="right" vertical="center"/>
    </xf>
    <xf numFmtId="0" fontId="34" fillId="84" borderId="61" applyNumberFormat="0" applyAlignment="0" applyProtection="0"/>
    <xf numFmtId="4" fontId="33" fillId="78" borderId="60" applyNumberFormat="0" applyProtection="0">
      <alignment horizontal="left" vertical="center" indent="1"/>
    </xf>
    <xf numFmtId="0" fontId="34" fillId="40" borderId="61" applyNumberFormat="0" applyAlignment="0" applyProtection="0"/>
    <xf numFmtId="0" fontId="34" fillId="40" borderId="61" applyNumberFormat="0" applyAlignment="0" applyProtection="0"/>
    <xf numFmtId="0" fontId="34" fillId="40" borderId="61" applyNumberFormat="0" applyAlignment="0" applyProtection="0"/>
    <xf numFmtId="0" fontId="35" fillId="55" borderId="60" applyNumberFormat="0" applyAlignment="0" applyProtection="0"/>
    <xf numFmtId="0" fontId="36" fillId="97" borderId="61" applyNumberFormat="0" applyAlignment="0" applyProtection="0"/>
    <xf numFmtId="4" fontId="65" fillId="78" borderId="60" applyNumberFormat="0" applyProtection="0">
      <alignment vertical="center"/>
    </xf>
    <xf numFmtId="0" fontId="11" fillId="58" borderId="63" applyNumberFormat="0" applyFont="0" applyAlignment="0" applyProtection="0"/>
    <xf numFmtId="0" fontId="34" fillId="40" borderId="54" applyNumberFormat="0" applyAlignment="0" applyProtection="0"/>
    <xf numFmtId="0" fontId="12" fillId="58" borderId="55" applyNumberFormat="0" applyFont="0" applyAlignment="0" applyProtection="0"/>
    <xf numFmtId="4" fontId="66" fillId="73" borderId="60" applyNumberFormat="0" applyProtection="0">
      <alignment horizontal="left" vertical="center" indent="1"/>
    </xf>
    <xf numFmtId="0" fontId="36" fillId="97" borderId="54" applyNumberFormat="0" applyAlignment="0" applyProtection="0"/>
    <xf numFmtId="0" fontId="12" fillId="58" borderId="55" applyNumberFormat="0" applyFont="0" applyAlignment="0" applyProtection="0"/>
    <xf numFmtId="0" fontId="36" fillId="97" borderId="61" applyNumberFormat="0" applyAlignment="0" applyProtection="0"/>
    <xf numFmtId="0" fontId="35" fillId="55" borderId="60" applyNumberFormat="0" applyAlignment="0" applyProtection="0"/>
    <xf numFmtId="0" fontId="34" fillId="84" borderId="61" applyNumberFormat="0" applyAlignment="0" applyProtection="0"/>
    <xf numFmtId="0" fontId="11" fillId="58" borderId="55" applyNumberFormat="0" applyFont="0" applyAlignment="0" applyProtection="0"/>
    <xf numFmtId="0" fontId="12" fillId="58" borderId="63" applyNumberFormat="0" applyFont="0" applyAlignment="0" applyProtection="0"/>
    <xf numFmtId="0" fontId="64" fillId="59" borderId="60" applyNumberFormat="0" applyAlignment="0" applyProtection="0"/>
    <xf numFmtId="0" fontId="34" fillId="40" borderId="61" applyNumberFormat="0" applyAlignment="0" applyProtection="0"/>
    <xf numFmtId="0" fontId="34" fillId="40" borderId="61" applyNumberFormat="0" applyAlignment="0" applyProtection="0"/>
    <xf numFmtId="0" fontId="35" fillId="55" borderId="60" applyNumberFormat="0" applyAlignment="0" applyProtection="0"/>
    <xf numFmtId="0" fontId="36" fillId="55" borderId="54" applyNumberFormat="0" applyAlignment="0" applyProtection="0"/>
    <xf numFmtId="0" fontId="3" fillId="50" borderId="60" applyNumberFormat="0" applyProtection="0">
      <alignment horizontal="left" vertical="center" indent="1"/>
    </xf>
    <xf numFmtId="0" fontId="63" fillId="58" borderId="54" applyNumberFormat="0" applyFont="0" applyAlignment="0" applyProtection="0"/>
    <xf numFmtId="0" fontId="4" fillId="100" borderId="55" applyNumberFormat="0" applyAlignment="0" applyProtection="0"/>
    <xf numFmtId="0" fontId="35" fillId="55" borderId="60" applyNumberFormat="0" applyAlignment="0" applyProtection="0"/>
    <xf numFmtId="4" fontId="33" fillId="63" borderId="60" applyNumberFormat="0" applyProtection="0">
      <alignment horizontal="left" vertical="center" indent="1"/>
    </xf>
    <xf numFmtId="0" fontId="4" fillId="100" borderId="55" applyNumberFormat="0" applyAlignment="0" applyProtection="0"/>
    <xf numFmtId="0" fontId="3" fillId="50" borderId="60" applyNumberFormat="0" applyProtection="0">
      <alignment horizontal="left" vertical="center" indent="1"/>
    </xf>
    <xf numFmtId="0" fontId="36" fillId="97" borderId="54" applyNumberFormat="0" applyAlignment="0" applyProtection="0"/>
    <xf numFmtId="4" fontId="69" fillId="49" borderId="60" applyNumberFormat="0" applyProtection="0">
      <alignment horizontal="right" vertical="center"/>
    </xf>
    <xf numFmtId="0" fontId="11" fillId="58" borderId="63" applyNumberFormat="0" applyFont="0" applyAlignment="0" applyProtection="0"/>
    <xf numFmtId="0" fontId="34" fillId="84" borderId="61" applyNumberFormat="0" applyAlignment="0" applyProtection="0"/>
    <xf numFmtId="0" fontId="35" fillId="55" borderId="60" applyNumberFormat="0" applyAlignment="0" applyProtection="0"/>
    <xf numFmtId="0" fontId="34" fillId="40" borderId="61" applyNumberFormat="0" applyAlignment="0" applyProtection="0"/>
    <xf numFmtId="0" fontId="35" fillId="97" borderId="60" applyNumberFormat="0" applyAlignment="0" applyProtection="0"/>
    <xf numFmtId="0" fontId="3" fillId="50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4" fontId="33" fillId="65" borderId="60" applyNumberFormat="0" applyProtection="0">
      <alignment horizontal="right" vertical="center"/>
    </xf>
    <xf numFmtId="4" fontId="33" fillId="66" borderId="60" applyNumberFormat="0" applyProtection="0">
      <alignment horizontal="right" vertical="center"/>
    </xf>
    <xf numFmtId="4" fontId="33" fillId="67" borderId="60" applyNumberFormat="0" applyProtection="0">
      <alignment horizontal="right" vertical="center"/>
    </xf>
    <xf numFmtId="4" fontId="33" fillId="68" borderId="60" applyNumberFormat="0" applyProtection="0">
      <alignment horizontal="right" vertical="center"/>
    </xf>
    <xf numFmtId="4" fontId="33" fillId="69" borderId="60" applyNumberFormat="0" applyProtection="0">
      <alignment horizontal="right" vertical="center"/>
    </xf>
    <xf numFmtId="4" fontId="33" fillId="70" borderId="60" applyNumberFormat="0" applyProtection="0">
      <alignment horizontal="right" vertical="center"/>
    </xf>
    <xf numFmtId="4" fontId="33" fillId="71" borderId="60" applyNumberFormat="0" applyProtection="0">
      <alignment horizontal="right" vertical="center"/>
    </xf>
    <xf numFmtId="4" fontId="33" fillId="72" borderId="60" applyNumberFormat="0" applyProtection="0">
      <alignment horizontal="right" vertical="center"/>
    </xf>
    <xf numFmtId="4" fontId="66" fillId="7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49" borderId="60" applyNumberFormat="0" applyProtection="0">
      <alignment horizontal="left" vertical="center" indent="1"/>
    </xf>
    <xf numFmtId="4" fontId="33" fillId="75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78" borderId="60" applyNumberFormat="0" applyProtection="0">
      <alignment vertical="center"/>
    </xf>
    <xf numFmtId="4" fontId="65" fillId="78" borderId="60" applyNumberFormat="0" applyProtection="0">
      <alignment vertical="center"/>
    </xf>
    <xf numFmtId="4" fontId="33" fillId="78" borderId="60" applyNumberFormat="0" applyProtection="0">
      <alignment horizontal="left" vertical="center" indent="1"/>
    </xf>
    <xf numFmtId="4" fontId="33" fillId="78" borderId="60" applyNumberFormat="0" applyProtection="0">
      <alignment horizontal="left" vertical="center" indent="1"/>
    </xf>
    <xf numFmtId="4" fontId="65" fillId="49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4" fontId="69" fillId="49" borderId="60" applyNumberFormat="0" applyProtection="0">
      <alignment horizontal="right" vertical="center"/>
    </xf>
    <xf numFmtId="0" fontId="53" fillId="59" borderId="61" applyNumberFormat="0" applyAlignment="0" applyProtection="0"/>
    <xf numFmtId="0" fontId="60" fillId="40" borderId="61" applyNumberFormat="0" applyAlignment="0" applyProtection="0"/>
    <xf numFmtId="0" fontId="63" fillId="58" borderId="61" applyNumberFormat="0" applyFont="0" applyAlignment="0" applyProtection="0"/>
    <xf numFmtId="0" fontId="64" fillId="59" borderId="60" applyNumberFormat="0" applyAlignment="0" applyProtection="0"/>
    <xf numFmtId="4" fontId="33" fillId="63" borderId="60" applyNumberFormat="0" applyProtection="0">
      <alignment vertical="center"/>
    </xf>
    <xf numFmtId="4" fontId="65" fillId="63" borderId="60" applyNumberFormat="0" applyProtection="0">
      <alignment vertical="center"/>
    </xf>
    <xf numFmtId="4" fontId="33" fillId="63" borderId="60" applyNumberFormat="0" applyProtection="0">
      <alignment horizontal="left" vertical="center" indent="1"/>
    </xf>
    <xf numFmtId="4" fontId="33" fillId="6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64" borderId="60" applyNumberFormat="0" applyProtection="0">
      <alignment horizontal="right" vertical="center"/>
    </xf>
    <xf numFmtId="4" fontId="33" fillId="65" borderId="60" applyNumberFormat="0" applyProtection="0">
      <alignment horizontal="right" vertical="center"/>
    </xf>
    <xf numFmtId="4" fontId="33" fillId="66" borderId="60" applyNumberFormat="0" applyProtection="0">
      <alignment horizontal="right" vertical="center"/>
    </xf>
    <xf numFmtId="4" fontId="33" fillId="67" borderId="60" applyNumberFormat="0" applyProtection="0">
      <alignment horizontal="right" vertical="center"/>
    </xf>
    <xf numFmtId="4" fontId="33" fillId="68" borderId="60" applyNumberFormat="0" applyProtection="0">
      <alignment horizontal="right" vertical="center"/>
    </xf>
    <xf numFmtId="4" fontId="33" fillId="69" borderId="60" applyNumberFormat="0" applyProtection="0">
      <alignment horizontal="right" vertical="center"/>
    </xf>
    <xf numFmtId="4" fontId="33" fillId="70" borderId="60" applyNumberFormat="0" applyProtection="0">
      <alignment horizontal="right" vertical="center"/>
    </xf>
    <xf numFmtId="4" fontId="33" fillId="71" borderId="60" applyNumberFormat="0" applyProtection="0">
      <alignment horizontal="right" vertical="center"/>
    </xf>
    <xf numFmtId="4" fontId="33" fillId="72" borderId="60" applyNumberFormat="0" applyProtection="0">
      <alignment horizontal="right" vertical="center"/>
    </xf>
    <xf numFmtId="4" fontId="66" fillId="73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49" borderId="60" applyNumberFormat="0" applyProtection="0">
      <alignment horizontal="left" vertical="center" indent="1"/>
    </xf>
    <xf numFmtId="4" fontId="33" fillId="75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0" fontId="3" fillId="75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0" fontId="3" fillId="76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3" fillId="77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33" fillId="78" borderId="60" applyNumberFormat="0" applyProtection="0">
      <alignment vertical="center"/>
    </xf>
    <xf numFmtId="4" fontId="65" fillId="78" borderId="60" applyNumberFormat="0" applyProtection="0">
      <alignment vertical="center"/>
    </xf>
    <xf numFmtId="4" fontId="33" fillId="78" borderId="60" applyNumberFormat="0" applyProtection="0">
      <alignment horizontal="left" vertical="center" indent="1"/>
    </xf>
    <xf numFmtId="4" fontId="33" fillId="78" borderId="60" applyNumberFormat="0" applyProtection="0">
      <alignment horizontal="left" vertical="center" indent="1"/>
    </xf>
    <xf numFmtId="4" fontId="33" fillId="49" borderId="60" applyNumberFormat="0" applyProtection="0">
      <alignment horizontal="right" vertical="center"/>
    </xf>
    <xf numFmtId="4" fontId="65" fillId="49" borderId="60" applyNumberFormat="0" applyProtection="0">
      <alignment horizontal="right" vertical="center"/>
    </xf>
    <xf numFmtId="0" fontId="3" fillId="50" borderId="60" applyNumberFormat="0" applyProtection="0">
      <alignment horizontal="left" vertical="center" indent="1"/>
    </xf>
    <xf numFmtId="0" fontId="3" fillId="50" borderId="60" applyNumberFormat="0" applyProtection="0">
      <alignment horizontal="left" vertical="center" indent="1"/>
    </xf>
    <xf numFmtId="4" fontId="69" fillId="49" borderId="60" applyNumberFormat="0" applyProtection="0">
      <alignment horizontal="right" vertical="center"/>
    </xf>
    <xf numFmtId="0" fontId="71" fillId="0" borderId="64" applyNumberFormat="0" applyFill="0" applyAlignment="0" applyProtection="0"/>
    <xf numFmtId="0" fontId="11" fillId="58" borderId="63" applyNumberFormat="0" applyFont="0" applyAlignment="0" applyProtection="0"/>
    <xf numFmtId="0" fontId="11" fillId="58" borderId="63" applyNumberFormat="0" applyFont="0" applyAlignment="0" applyProtection="0"/>
    <xf numFmtId="0" fontId="11" fillId="58" borderId="63" applyNumberFormat="0" applyFont="0" applyAlignment="0" applyProtection="0"/>
    <xf numFmtId="0" fontId="100" fillId="0" borderId="65" applyNumberFormat="0" applyFont="0" applyAlignment="0"/>
    <xf numFmtId="4" fontId="33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4" fillId="40" borderId="67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11" fillId="58" borderId="69" applyNumberFormat="0" applyFon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34" fillId="84" borderId="67" applyNumberFormat="0" applyAlignment="0" applyProtection="0"/>
    <xf numFmtId="0" fontId="34" fillId="40" borderId="67" applyNumberFormat="0" applyAlignment="0" applyProtection="0"/>
    <xf numFmtId="0" fontId="34" fillId="40" borderId="67" applyNumberFormat="0" applyAlignment="0" applyProtection="0"/>
    <xf numFmtId="0" fontId="35" fillId="97" borderId="66" applyNumberFormat="0" applyAlignment="0" applyProtection="0"/>
    <xf numFmtId="0" fontId="35" fillId="55" borderId="66" applyNumberFormat="0" applyAlignment="0" applyProtection="0"/>
    <xf numFmtId="0" fontId="35" fillId="55" borderId="66" applyNumberFormat="0" applyAlignment="0" applyProtection="0"/>
    <xf numFmtId="0" fontId="36" fillId="97" borderId="67" applyNumberFormat="0" applyAlignment="0" applyProtection="0"/>
    <xf numFmtId="0" fontId="36" fillId="55" borderId="67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" fillId="100" borderId="69" applyNumberForma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36" fillId="97" borderId="67" applyNumberFormat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34" fillId="40" borderId="67" applyNumberFormat="0" applyAlignment="0" applyProtection="0"/>
    <xf numFmtId="0" fontId="34" fillId="84" borderId="67" applyNumberFormat="0" applyAlignment="0" applyProtection="0"/>
    <xf numFmtId="0" fontId="34" fillId="40" borderId="67" applyNumberFormat="0" applyAlignment="0" applyProtection="0"/>
    <xf numFmtId="0" fontId="34" fillId="40" borderId="67" applyNumberFormat="0" applyAlignment="0" applyProtection="0"/>
    <xf numFmtId="0" fontId="36" fillId="55" borderId="67" applyNumberFormat="0" applyAlignment="0" applyProtection="0"/>
    <xf numFmtId="0" fontId="36" fillId="55" borderId="67" applyNumberFormat="0" applyAlignment="0" applyProtection="0"/>
    <xf numFmtId="0" fontId="35" fillId="55" borderId="66" applyNumberFormat="0" applyAlignment="0" applyProtection="0"/>
    <xf numFmtId="0" fontId="35" fillId="97" borderId="66" applyNumberFormat="0" applyAlignment="0" applyProtection="0"/>
    <xf numFmtId="0" fontId="35" fillId="55" borderId="66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12" fillId="58" borderId="69" applyNumberFormat="0" applyFont="0" applyAlignment="0" applyProtection="0"/>
    <xf numFmtId="0" fontId="4" fillId="100" borderId="69" applyNumberForma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1" fillId="58" borderId="69" applyNumberFormat="0" applyFont="0" applyAlignment="0" applyProtection="0"/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34" fillId="40" borderId="67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4" fontId="33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4" fillId="40" borderId="67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11" fillId="58" borderId="69" applyNumberFormat="0" applyFon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4" fontId="33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4" fillId="40" borderId="67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11" fillId="58" borderId="69" applyNumberFormat="0" applyFon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34" fillId="40" borderId="67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12" fillId="58" borderId="69" applyNumberFormat="0" applyFont="0" applyAlignment="0" applyProtection="0"/>
    <xf numFmtId="0" fontId="36" fillId="55" borderId="67" applyNumberFormat="0" applyAlignment="0" applyProtection="0"/>
    <xf numFmtId="0" fontId="35" fillId="97" borderId="66" applyNumberFormat="0" applyAlignment="0" applyProtection="0"/>
    <xf numFmtId="0" fontId="34" fillId="40" borderId="67" applyNumberFormat="0" applyAlignment="0" applyProtection="0"/>
    <xf numFmtId="0" fontId="12" fillId="58" borderId="69" applyNumberFormat="0" applyFont="0" applyAlignment="0" applyProtection="0"/>
    <xf numFmtId="0" fontId="41" fillId="0" borderId="68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71" fillId="0" borderId="70" applyNumberFormat="0" applyFill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4" fillId="100" borderId="69" applyNumberFormat="0" applyAlignment="0" applyProtection="0"/>
    <xf numFmtId="0" fontId="41" fillId="0" borderId="68" applyNumberFormat="0" applyFill="0" applyAlignment="0" applyProtection="0"/>
    <xf numFmtId="0" fontId="35" fillId="55" borderId="66" applyNumberForma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36" fillId="55" borderId="67" applyNumberFormat="0" applyAlignment="0" applyProtection="0"/>
    <xf numFmtId="0" fontId="36" fillId="97" borderId="67" applyNumberFormat="0" applyAlignment="0" applyProtection="0"/>
    <xf numFmtId="0" fontId="35" fillId="55" borderId="66" applyNumberFormat="0" applyAlignment="0" applyProtection="0"/>
    <xf numFmtId="0" fontId="34" fillId="84" borderId="67" applyNumberFormat="0" applyAlignment="0" applyProtection="0"/>
    <xf numFmtId="0" fontId="34" fillId="40" borderId="67" applyNumberFormat="0" applyAlignment="0" applyProtection="0"/>
    <xf numFmtId="0" fontId="34" fillId="40" borderId="67" applyNumberFormat="0" applyAlignment="0" applyProtection="0"/>
    <xf numFmtId="0" fontId="35" fillId="97" borderId="66" applyNumberFormat="0" applyAlignment="0" applyProtection="0"/>
    <xf numFmtId="0" fontId="35" fillId="55" borderId="66" applyNumberFormat="0" applyAlignment="0" applyProtection="0"/>
    <xf numFmtId="0" fontId="35" fillId="55" borderId="66" applyNumberFormat="0" applyAlignment="0" applyProtection="0"/>
    <xf numFmtId="0" fontId="36" fillId="97" borderId="67" applyNumberFormat="0" applyAlignment="0" applyProtection="0"/>
    <xf numFmtId="0" fontId="36" fillId="55" borderId="67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" fillId="100" borderId="69" applyNumberForma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35" fillId="55" borderId="66" applyNumberFormat="0" applyAlignment="0" applyProtection="0"/>
    <xf numFmtId="0" fontId="34" fillId="40" borderId="67" applyNumberFormat="0" applyAlignment="0" applyProtection="0"/>
    <xf numFmtId="0" fontId="34" fillId="84" borderId="67" applyNumberForma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1" fillId="58" borderId="69" applyNumberFormat="0" applyFont="0" applyAlignment="0" applyProtection="0"/>
    <xf numFmtId="0" fontId="41" fillId="0" borderId="68" applyNumberFormat="0" applyFill="0" applyAlignment="0" applyProtection="0"/>
    <xf numFmtId="0" fontId="36" fillId="55" borderId="67" applyNumberFormat="0" applyAlignment="0" applyProtection="0"/>
    <xf numFmtId="0" fontId="35" fillId="55" borderId="66" applyNumberFormat="0" applyAlignment="0" applyProtection="0"/>
    <xf numFmtId="0" fontId="34" fillId="40" borderId="67" applyNumberFormat="0" applyAlignment="0" applyProtection="0"/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2" fillId="58" borderId="69" applyNumberFormat="0" applyFont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35" fillId="55" borderId="66" applyNumberForma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35" fillId="97" borderId="66" applyNumberFormat="0" applyAlignment="0" applyProtection="0"/>
    <xf numFmtId="0" fontId="34" fillId="40" borderId="67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4" fontId="33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4" fillId="40" borderId="67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11" fillId="58" borderId="69" applyNumberFormat="0" applyFon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36" fillId="55" borderId="67" applyNumberFormat="0" applyAlignment="0" applyProtection="0"/>
    <xf numFmtId="0" fontId="35" fillId="55" borderId="66" applyNumberFormat="0" applyAlignment="0" applyProtection="0"/>
    <xf numFmtId="0" fontId="34" fillId="84" borderId="67" applyNumberFormat="0" applyAlignment="0" applyProtection="0"/>
    <xf numFmtId="0" fontId="34" fillId="40" borderId="67" applyNumberFormat="0" applyAlignment="0" applyProtection="0"/>
    <xf numFmtId="0" fontId="34" fillId="40" borderId="67" applyNumberFormat="0" applyAlignment="0" applyProtection="0"/>
    <xf numFmtId="0" fontId="35" fillId="97" borderId="66" applyNumberFormat="0" applyAlignment="0" applyProtection="0"/>
    <xf numFmtId="0" fontId="35" fillId="55" borderId="66" applyNumberFormat="0" applyAlignment="0" applyProtection="0"/>
    <xf numFmtId="0" fontId="35" fillId="55" borderId="66" applyNumberFormat="0" applyAlignment="0" applyProtection="0"/>
    <xf numFmtId="0" fontId="36" fillId="97" borderId="67" applyNumberFormat="0" applyAlignment="0" applyProtection="0"/>
    <xf numFmtId="0" fontId="36" fillId="55" borderId="67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34" fillId="40" borderId="67" applyNumberFormat="0" applyAlignment="0" applyProtection="0"/>
    <xf numFmtId="0" fontId="12" fillId="58" borderId="69" applyNumberFormat="0" applyFont="0" applyAlignment="0" applyProtection="0"/>
    <xf numFmtId="0" fontId="4" fillId="100" borderId="69" applyNumberForma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4" fontId="33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4" fillId="40" borderId="67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11" fillId="58" borderId="69" applyNumberFormat="0" applyFon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34" fillId="40" borderId="67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179" fontId="86" fillId="0" borderId="72" applyFill="0" applyProtection="0"/>
    <xf numFmtId="180" fontId="86" fillId="0" borderId="72" applyFill="0" applyProtection="0"/>
    <xf numFmtId="0" fontId="34" fillId="84" borderId="67" applyNumberFormat="0" applyAlignment="0" applyProtection="0"/>
    <xf numFmtId="0" fontId="34" fillId="84" borderId="67" applyNumberFormat="0" applyAlignment="0" applyProtection="0"/>
    <xf numFmtId="0" fontId="34" fillId="84" borderId="67" applyNumberFormat="0" applyAlignment="0" applyProtection="0"/>
    <xf numFmtId="0" fontId="34" fillId="40" borderId="67" applyNumberFormat="0" applyAlignment="0" applyProtection="0"/>
    <xf numFmtId="0" fontId="34" fillId="84" borderId="67" applyNumberFormat="0" applyAlignment="0" applyProtection="0"/>
    <xf numFmtId="0" fontId="34" fillId="84" borderId="67" applyNumberFormat="0" applyAlignment="0" applyProtection="0"/>
    <xf numFmtId="0" fontId="34" fillId="40" borderId="67" applyNumberFormat="0" applyAlignment="0" applyProtection="0"/>
    <xf numFmtId="0" fontId="34" fillId="40" borderId="67" applyNumberFormat="0" applyAlignment="0" applyProtection="0"/>
    <xf numFmtId="0" fontId="34" fillId="84" borderId="67" applyNumberFormat="0" applyAlignment="0" applyProtection="0"/>
    <xf numFmtId="0" fontId="34" fillId="84" borderId="67" applyNumberFormat="0" applyAlignment="0" applyProtection="0"/>
    <xf numFmtId="0" fontId="34" fillId="40" borderId="67" applyNumberFormat="0" applyAlignment="0" applyProtection="0"/>
    <xf numFmtId="0" fontId="34" fillId="40" borderId="67" applyNumberFormat="0" applyAlignment="0" applyProtection="0"/>
    <xf numFmtId="0" fontId="34" fillId="84" borderId="67" applyNumberFormat="0" applyAlignment="0" applyProtection="0"/>
    <xf numFmtId="0" fontId="34" fillId="40" borderId="67" applyNumberFormat="0" applyAlignment="0" applyProtection="0"/>
    <xf numFmtId="0" fontId="34" fillId="40" borderId="67" applyNumberFormat="0" applyAlignment="0" applyProtection="0"/>
    <xf numFmtId="0" fontId="34" fillId="84" borderId="67" applyNumberFormat="0" applyAlignment="0" applyProtection="0"/>
    <xf numFmtId="0" fontId="34" fillId="40" borderId="67" applyNumberFormat="0" applyAlignment="0" applyProtection="0"/>
    <xf numFmtId="0" fontId="34" fillId="40" borderId="67" applyNumberFormat="0" applyAlignment="0" applyProtection="0"/>
    <xf numFmtId="0" fontId="34" fillId="84" borderId="67" applyNumberFormat="0" applyAlignment="0" applyProtection="0"/>
    <xf numFmtId="0" fontId="34" fillId="84" borderId="67" applyNumberFormat="0" applyAlignment="0" applyProtection="0"/>
    <xf numFmtId="0" fontId="34" fillId="84" borderId="67" applyNumberFormat="0" applyAlignment="0" applyProtection="0"/>
    <xf numFmtId="0" fontId="35" fillId="97" borderId="66" applyNumberFormat="0" applyAlignment="0" applyProtection="0"/>
    <xf numFmtId="0" fontId="35" fillId="97" borderId="66" applyNumberFormat="0" applyAlignment="0" applyProtection="0"/>
    <xf numFmtId="0" fontId="35" fillId="97" borderId="66" applyNumberFormat="0" applyAlignment="0" applyProtection="0"/>
    <xf numFmtId="0" fontId="35" fillId="55" borderId="66" applyNumberFormat="0" applyAlignment="0" applyProtection="0"/>
    <xf numFmtId="0" fontId="35" fillId="97" borderId="66" applyNumberFormat="0" applyAlignment="0" applyProtection="0"/>
    <xf numFmtId="0" fontId="35" fillId="97" borderId="66" applyNumberFormat="0" applyAlignment="0" applyProtection="0"/>
    <xf numFmtId="0" fontId="35" fillId="55" borderId="66" applyNumberFormat="0" applyAlignment="0" applyProtection="0"/>
    <xf numFmtId="0" fontId="35" fillId="55" borderId="66" applyNumberFormat="0" applyAlignment="0" applyProtection="0"/>
    <xf numFmtId="0" fontId="35" fillId="97" borderId="66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35" fillId="97" borderId="66" applyNumberFormat="0" applyAlignment="0" applyProtection="0"/>
    <xf numFmtId="0" fontId="35" fillId="55" borderId="66" applyNumberFormat="0" applyAlignment="0" applyProtection="0"/>
    <xf numFmtId="0" fontId="35" fillId="55" borderId="66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91" fillId="103" borderId="73" applyNumberFormat="0" applyAlignment="0" applyProtection="0"/>
    <xf numFmtId="0" fontId="35" fillId="97" borderId="66" applyNumberFormat="0" applyAlignment="0" applyProtection="0"/>
    <xf numFmtId="0" fontId="35" fillId="55" borderId="66" applyNumberFormat="0" applyAlignment="0" applyProtection="0"/>
    <xf numFmtId="0" fontId="35" fillId="55" borderId="66" applyNumberFormat="0" applyAlignment="0" applyProtection="0"/>
    <xf numFmtId="0" fontId="35" fillId="97" borderId="66" applyNumberFormat="0" applyAlignment="0" applyProtection="0"/>
    <xf numFmtId="0" fontId="35" fillId="55" borderId="66" applyNumberFormat="0" applyAlignment="0" applyProtection="0"/>
    <xf numFmtId="0" fontId="35" fillId="55" borderId="66" applyNumberFormat="0" applyAlignment="0" applyProtection="0"/>
    <xf numFmtId="0" fontId="35" fillId="97" borderId="66" applyNumberFormat="0" applyAlignment="0" applyProtection="0"/>
    <xf numFmtId="0" fontId="35" fillId="97" borderId="66" applyNumberFormat="0" applyAlignment="0" applyProtection="0"/>
    <xf numFmtId="0" fontId="35" fillId="97" borderId="66" applyNumberFormat="0" applyAlignment="0" applyProtection="0"/>
    <xf numFmtId="0" fontId="36" fillId="97" borderId="67" applyNumberFormat="0" applyAlignment="0" applyProtection="0"/>
    <xf numFmtId="0" fontId="36" fillId="97" borderId="67" applyNumberFormat="0" applyAlignment="0" applyProtection="0"/>
    <xf numFmtId="0" fontId="36" fillId="97" borderId="67" applyNumberFormat="0" applyAlignment="0" applyProtection="0"/>
    <xf numFmtId="0" fontId="36" fillId="55" borderId="67" applyNumberFormat="0" applyAlignment="0" applyProtection="0"/>
    <xf numFmtId="0" fontId="36" fillId="97" borderId="67" applyNumberFormat="0" applyAlignment="0" applyProtection="0"/>
    <xf numFmtId="0" fontId="36" fillId="97" borderId="67" applyNumberFormat="0" applyAlignment="0" applyProtection="0"/>
    <xf numFmtId="0" fontId="36" fillId="55" borderId="67" applyNumberFormat="0" applyAlignment="0" applyProtection="0"/>
    <xf numFmtId="0" fontId="36" fillId="55" borderId="67" applyNumberFormat="0" applyAlignment="0" applyProtection="0"/>
    <xf numFmtId="0" fontId="36" fillId="97" borderId="67" applyNumberFormat="0" applyAlignment="0" applyProtection="0"/>
    <xf numFmtId="0" fontId="36" fillId="97" borderId="67" applyNumberFormat="0" applyAlignment="0" applyProtection="0"/>
    <xf numFmtId="0" fontId="36" fillId="55" borderId="67" applyNumberFormat="0" applyAlignment="0" applyProtection="0"/>
    <xf numFmtId="0" fontId="36" fillId="55" borderId="67" applyNumberFormat="0" applyAlignment="0" applyProtection="0"/>
    <xf numFmtId="0" fontId="36" fillId="97" borderId="67" applyNumberFormat="0" applyAlignment="0" applyProtection="0"/>
    <xf numFmtId="0" fontId="36" fillId="55" borderId="67" applyNumberFormat="0" applyAlignment="0" applyProtection="0"/>
    <xf numFmtId="0" fontId="36" fillId="55" borderId="67" applyNumberFormat="0" applyAlignment="0" applyProtection="0"/>
    <xf numFmtId="0" fontId="36" fillId="97" borderId="67" applyNumberFormat="0" applyAlignment="0" applyProtection="0"/>
    <xf numFmtId="0" fontId="36" fillId="55" borderId="67" applyNumberFormat="0" applyAlignment="0" applyProtection="0"/>
    <xf numFmtId="0" fontId="36" fillId="55" borderId="67" applyNumberFormat="0" applyAlignment="0" applyProtection="0"/>
    <xf numFmtId="0" fontId="36" fillId="97" borderId="67" applyNumberFormat="0" applyAlignment="0" applyProtection="0"/>
    <xf numFmtId="0" fontId="36" fillId="97" borderId="67" applyNumberFormat="0" applyAlignment="0" applyProtection="0"/>
    <xf numFmtId="0" fontId="36" fillId="97" borderId="67" applyNumberFormat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29" fillId="0" borderId="74" applyNumberFormat="0" applyFill="0" applyAlignment="0" applyProtection="0"/>
    <xf numFmtId="0" fontId="29" fillId="0" borderId="74" applyNumberFormat="0" applyFill="0" applyAlignment="0" applyProtection="0"/>
    <xf numFmtId="0" fontId="29" fillId="0" borderId="74" applyNumberFormat="0" applyFill="0" applyAlignment="0" applyProtection="0"/>
    <xf numFmtId="0" fontId="29" fillId="0" borderId="74" applyNumberFormat="0" applyFill="0" applyAlignment="0" applyProtection="0"/>
    <xf numFmtId="0" fontId="29" fillId="0" borderId="74" applyNumberFormat="0" applyFill="0" applyAlignment="0" applyProtection="0"/>
    <xf numFmtId="0" fontId="29" fillId="0" borderId="74" applyNumberFormat="0" applyFill="0" applyAlignment="0" applyProtection="0"/>
    <xf numFmtId="0" fontId="29" fillId="0" borderId="74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100" fillId="0" borderId="71" applyNumberFormat="0" applyFont="0" applyAlignment="0"/>
    <xf numFmtId="0" fontId="4" fillId="100" borderId="69" applyNumberFormat="0" applyAlignment="0" applyProtection="0"/>
    <xf numFmtId="0" fontId="4" fillId="100" borderId="69" applyNumberFormat="0" applyAlignment="0" applyProtection="0"/>
    <xf numFmtId="0" fontId="4" fillId="100" borderId="69" applyNumberFormat="0" applyAlignment="0" applyProtection="0"/>
    <xf numFmtId="0" fontId="4" fillId="100" borderId="69" applyNumberFormat="0" applyAlignment="0" applyProtection="0"/>
    <xf numFmtId="0" fontId="4" fillId="100" borderId="69" applyNumberFormat="0" applyAlignment="0" applyProtection="0"/>
    <xf numFmtId="0" fontId="4" fillId="100" borderId="69" applyNumberFormat="0" applyAlignment="0" applyProtection="0"/>
    <xf numFmtId="0" fontId="4" fillId="100" borderId="69" applyNumberFormat="0" applyAlignment="0" applyProtection="0"/>
    <xf numFmtId="0" fontId="12" fillId="58" borderId="69" applyNumberFormat="0" applyFont="0" applyAlignment="0" applyProtection="0"/>
    <xf numFmtId="0" fontId="11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4" fillId="100" borderId="69" applyNumberFormat="0" applyAlignment="0" applyProtection="0"/>
    <xf numFmtId="0" fontId="11" fillId="58" borderId="69" applyNumberFormat="0" applyFont="0" applyAlignment="0" applyProtection="0"/>
    <xf numFmtId="0" fontId="12" fillId="58" borderId="69" applyNumberFormat="0" applyFont="0" applyAlignment="0" applyProtection="0"/>
    <xf numFmtId="0" fontId="4" fillId="100" borderId="69" applyNumberForma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4" fillId="100" borderId="69" applyNumberFormat="0" applyAlignment="0" applyProtection="0"/>
    <xf numFmtId="0" fontId="4" fillId="100" borderId="69" applyNumberForma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1" fillId="58" borderId="69" applyNumberFormat="0" applyFont="0" applyAlignment="0" applyProtection="0"/>
    <xf numFmtId="0" fontId="4" fillId="100" borderId="69" applyNumberFormat="0" applyAlignment="0" applyProtection="0"/>
    <xf numFmtId="0" fontId="12" fillId="58" borderId="69" applyNumberFormat="0" applyFont="0" applyAlignment="0" applyProtection="0"/>
    <xf numFmtId="0" fontId="11" fillId="58" borderId="69" applyNumberFormat="0" applyFont="0" applyAlignment="0" applyProtection="0"/>
    <xf numFmtId="0" fontId="12" fillId="58" borderId="69" applyNumberFormat="0" applyFont="0" applyAlignment="0" applyProtection="0"/>
    <xf numFmtId="0" fontId="11" fillId="58" borderId="69" applyNumberFormat="0" applyFont="0" applyAlignment="0" applyProtection="0"/>
    <xf numFmtId="0" fontId="4" fillId="100" borderId="69" applyNumberForma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4" fontId="33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34" fillId="40" borderId="67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11" fillId="58" borderId="69" applyNumberFormat="0" applyFon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71" fillId="0" borderId="70" applyNumberFormat="0" applyFill="0" applyAlignment="0" applyProtection="0"/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100" fillId="0" borderId="71" applyNumberFormat="0" applyFont="0" applyAlignment="0"/>
    <xf numFmtId="0" fontId="63" fillId="58" borderId="67" applyNumberFormat="0" applyFont="0" applyAlignment="0" applyProtection="0"/>
    <xf numFmtId="0" fontId="60" fillId="40" borderId="67" applyNumberFormat="0" applyAlignment="0" applyProtection="0"/>
    <xf numFmtId="0" fontId="53" fillId="59" borderId="67" applyNumberFormat="0" applyAlignment="0" applyProtection="0"/>
    <xf numFmtId="0" fontId="11" fillId="58" borderId="69" applyNumberFormat="0" applyFont="0" applyAlignment="0" applyProtection="0"/>
    <xf numFmtId="0" fontId="41" fillId="0" borderId="68" applyNumberFormat="0" applyFill="0" applyAlignment="0" applyProtection="0"/>
    <xf numFmtId="0" fontId="36" fillId="55" borderId="67" applyNumberFormat="0" applyAlignment="0" applyProtection="0"/>
    <xf numFmtId="0" fontId="34" fillId="40" borderId="67" applyNumberFormat="0" applyAlignment="0" applyProtection="0"/>
    <xf numFmtId="0" fontId="34" fillId="40" borderId="67" applyNumberFormat="0" applyAlignment="0" applyProtection="0"/>
    <xf numFmtId="0" fontId="34" fillId="84" borderId="67" applyNumberFormat="0" applyAlignment="0" applyProtection="0"/>
    <xf numFmtId="0" fontId="34" fillId="40" borderId="67" applyNumberFormat="0" applyAlignment="0" applyProtection="0"/>
    <xf numFmtId="0" fontId="34" fillId="40" borderId="67" applyNumberFormat="0" applyAlignment="0" applyProtection="0"/>
    <xf numFmtId="0" fontId="35" fillId="55" borderId="66" applyNumberFormat="0" applyAlignment="0" applyProtection="0"/>
    <xf numFmtId="0" fontId="35" fillId="97" borderId="66" applyNumberFormat="0" applyAlignment="0" applyProtection="0"/>
    <xf numFmtId="0" fontId="35" fillId="55" borderId="66" applyNumberFormat="0" applyAlignment="0" applyProtection="0"/>
    <xf numFmtId="0" fontId="35" fillId="55" borderId="66" applyNumberFormat="0" applyAlignment="0" applyProtection="0"/>
    <xf numFmtId="0" fontId="36" fillId="55" borderId="67" applyNumberFormat="0" applyAlignment="0" applyProtection="0"/>
    <xf numFmtId="0" fontId="36" fillId="97" borderId="67" applyNumberFormat="0" applyAlignment="0" applyProtection="0"/>
    <xf numFmtId="0" fontId="36" fillId="55" borderId="67" applyNumberFormat="0" applyAlignment="0" applyProtection="0"/>
    <xf numFmtId="0" fontId="36" fillId="55" borderId="67" applyNumberFormat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41" fillId="0" borderId="68" applyNumberFormat="0" applyFill="0" applyAlignment="0" applyProtection="0"/>
    <xf numFmtId="0" fontId="12" fillId="58" borderId="69" applyNumberFormat="0" applyFont="0" applyAlignment="0" applyProtection="0"/>
    <xf numFmtId="0" fontId="4" fillId="100" borderId="69" applyNumberForma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12" fillId="58" borderId="69" applyNumberFormat="0" applyFont="0" applyAlignment="0" applyProtection="0"/>
    <xf numFmtId="0" fontId="35" fillId="55" borderId="66" applyNumberFormat="0" applyAlignment="0" applyProtection="0"/>
    <xf numFmtId="4" fontId="33" fillId="49" borderId="66" applyNumberFormat="0" applyProtection="0">
      <alignment horizontal="left" vertical="center" indent="1"/>
    </xf>
    <xf numFmtId="0" fontId="71" fillId="0" borderId="70" applyNumberFormat="0" applyFill="0" applyAlignment="0" applyProtection="0"/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right" vertical="center"/>
    </xf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4" fontId="69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65" fillId="49" borderId="66" applyNumberFormat="0" applyProtection="0">
      <alignment horizontal="right"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vertical="center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66" fillId="73" borderId="66" applyNumberFormat="0" applyProtection="0">
      <alignment horizontal="left" vertical="center" indent="1"/>
    </xf>
    <xf numFmtId="4" fontId="33" fillId="72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4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vertical="center"/>
    </xf>
    <xf numFmtId="0" fontId="64" fillId="59" borderId="66" applyNumberFormat="0" applyAlignment="0" applyProtection="0"/>
    <xf numFmtId="0" fontId="63" fillId="58" borderId="67" applyNumberFormat="0" applyFont="0" applyAlignment="0" applyProtection="0"/>
    <xf numFmtId="0" fontId="60" fillId="40" borderId="67" applyNumberFormat="0" applyAlignment="0" applyProtection="0"/>
    <xf numFmtId="0" fontId="53" fillId="59" borderId="67" applyNumberFormat="0" applyAlignment="0" applyProtection="0"/>
    <xf numFmtId="0" fontId="11" fillId="58" borderId="69" applyNumberFormat="0" applyFont="0" applyAlignment="0" applyProtection="0"/>
    <xf numFmtId="0" fontId="41" fillId="0" borderId="68" applyNumberFormat="0" applyFill="0" applyAlignment="0" applyProtection="0"/>
    <xf numFmtId="0" fontId="36" fillId="55" borderId="67" applyNumberFormat="0" applyAlignment="0" applyProtection="0"/>
    <xf numFmtId="0" fontId="34" fillId="40" borderId="67" applyNumberFormat="0" applyAlignment="0" applyProtection="0"/>
    <xf numFmtId="4" fontId="33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11" fillId="58" borderId="69" applyNumberFormat="0" applyFont="0" applyAlignment="0" applyProtection="0"/>
    <xf numFmtId="0" fontId="53" fillId="59" borderId="67" applyNumberFormat="0" applyAlignment="0" applyProtection="0"/>
    <xf numFmtId="0" fontId="60" fillId="40" borderId="67" applyNumberFormat="0" applyAlignment="0" applyProtection="0"/>
    <xf numFmtId="0" fontId="63" fillId="58" borderId="67" applyNumberFormat="0" applyFont="0" applyAlignment="0" applyProtection="0"/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11" fillId="58" borderId="69" applyNumberFormat="0" applyFont="0" applyAlignment="0" applyProtection="0"/>
    <xf numFmtId="0" fontId="11" fillId="58" borderId="69" applyNumberFormat="0" applyFont="0" applyAlignment="0" applyProtection="0"/>
    <xf numFmtId="0" fontId="35" fillId="55" borderId="66" applyNumberFormat="0" applyAlignment="0" applyProtection="0"/>
    <xf numFmtId="0" fontId="41" fillId="0" borderId="68" applyNumberFormat="0" applyFill="0" applyAlignment="0" applyProtection="0"/>
    <xf numFmtId="4" fontId="33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0" fontId="64" fillId="59" borderId="66" applyNumberFormat="0" applyAlignment="0" applyProtection="0"/>
    <xf numFmtId="4" fontId="33" fillId="63" borderId="66" applyNumberFormat="0" applyProtection="0">
      <alignment vertical="center"/>
    </xf>
    <xf numFmtId="4" fontId="65" fillId="63" borderId="66" applyNumberFormat="0" applyProtection="0">
      <alignment vertical="center"/>
    </xf>
    <xf numFmtId="4" fontId="33" fillId="63" borderId="66" applyNumberFormat="0" applyProtection="0">
      <alignment horizontal="left" vertical="center" indent="1"/>
    </xf>
    <xf numFmtId="4" fontId="33" fillId="6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64" borderId="66" applyNumberFormat="0" applyProtection="0">
      <alignment horizontal="right" vertical="center"/>
    </xf>
    <xf numFmtId="4" fontId="33" fillId="65" borderId="66" applyNumberFormat="0" applyProtection="0">
      <alignment horizontal="right" vertical="center"/>
    </xf>
    <xf numFmtId="4" fontId="33" fillId="66" borderId="66" applyNumberFormat="0" applyProtection="0">
      <alignment horizontal="right" vertical="center"/>
    </xf>
    <xf numFmtId="4" fontId="33" fillId="67" borderId="66" applyNumberFormat="0" applyProtection="0">
      <alignment horizontal="right" vertical="center"/>
    </xf>
    <xf numFmtId="4" fontId="33" fillId="68" borderId="66" applyNumberFormat="0" applyProtection="0">
      <alignment horizontal="right" vertical="center"/>
    </xf>
    <xf numFmtId="4" fontId="33" fillId="69" borderId="66" applyNumberFormat="0" applyProtection="0">
      <alignment horizontal="right" vertical="center"/>
    </xf>
    <xf numFmtId="4" fontId="33" fillId="70" borderId="66" applyNumberFormat="0" applyProtection="0">
      <alignment horizontal="right" vertical="center"/>
    </xf>
    <xf numFmtId="4" fontId="33" fillId="71" borderId="66" applyNumberFormat="0" applyProtection="0">
      <alignment horizontal="right" vertical="center"/>
    </xf>
    <xf numFmtId="4" fontId="33" fillId="72" borderId="66" applyNumberFormat="0" applyProtection="0">
      <alignment horizontal="right" vertical="center"/>
    </xf>
    <xf numFmtId="4" fontId="66" fillId="73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49" borderId="66" applyNumberFormat="0" applyProtection="0">
      <alignment horizontal="left" vertical="center" indent="1"/>
    </xf>
    <xf numFmtId="4" fontId="3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5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6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77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0" fontId="3" fillId="50" borderId="66" applyNumberFormat="0" applyProtection="0">
      <alignment horizontal="left" vertical="center" indent="1"/>
    </xf>
    <xf numFmtId="4" fontId="33" fillId="78" borderId="66" applyNumberFormat="0" applyProtection="0">
      <alignment vertical="center"/>
    </xf>
    <xf numFmtId="4" fontId="65" fillId="78" borderId="66" applyNumberFormat="0" applyProtection="0">
      <alignment vertical="center"/>
    </xf>
    <xf numFmtId="4" fontId="33" fillId="78" borderId="66" applyNumberFormat="0" applyProtection="0">
      <alignment horizontal="left" vertical="center" indent="1"/>
    </xf>
    <xf numFmtId="4" fontId="33" fillId="78" borderId="66" applyNumberFormat="0" applyProtection="0">
      <alignment horizontal="left" vertical="center" indent="1"/>
    </xf>
    <xf numFmtId="4" fontId="65" fillId="49" borderId="66" applyNumberFormat="0" applyProtection="0">
      <alignment horizontal="right" vertical="center"/>
    </xf>
    <xf numFmtId="0" fontId="3" fillId="50" borderId="66" applyNumberFormat="0" applyProtection="0">
      <alignment horizontal="left" vertical="center" indent="1"/>
    </xf>
    <xf numFmtId="4" fontId="69" fillId="49" borderId="66" applyNumberFormat="0" applyProtection="0">
      <alignment horizontal="right" vertical="center"/>
    </xf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0" fillId="34" borderId="0" applyNumberFormat="0" applyBorder="0" applyAlignment="0" applyProtection="0"/>
    <xf numFmtId="4" fontId="33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4" fillId="40" borderId="76" applyNumberFormat="0" applyAlignment="0" applyProtection="0"/>
    <xf numFmtId="0" fontId="35" fillId="55" borderId="75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11" fillId="58" borderId="78" applyNumberFormat="0" applyFont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34" fillId="84" borderId="76" applyNumberFormat="0" applyAlignment="0" applyProtection="0"/>
    <xf numFmtId="0" fontId="34" fillId="40" borderId="76" applyNumberFormat="0" applyAlignment="0" applyProtection="0"/>
    <xf numFmtId="0" fontId="34" fillId="40" borderId="76" applyNumberFormat="0" applyAlignment="0" applyProtection="0"/>
    <xf numFmtId="0" fontId="35" fillId="97" borderId="75" applyNumberFormat="0" applyAlignment="0" applyProtection="0"/>
    <xf numFmtId="0" fontId="35" fillId="55" borderId="75" applyNumberFormat="0" applyAlignment="0" applyProtection="0"/>
    <xf numFmtId="0" fontId="35" fillId="55" borderId="75" applyNumberFormat="0" applyAlignment="0" applyProtection="0"/>
    <xf numFmtId="0" fontId="36" fillId="97" borderId="76" applyNumberFormat="0" applyAlignment="0" applyProtection="0"/>
    <xf numFmtId="0" fontId="36" fillId="55" borderId="76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4" fillId="100" borderId="78" applyNumberForma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164" fontId="3" fillId="0" borderId="0" applyFont="0" applyFill="0" applyBorder="0" applyAlignment="0" applyProtection="0"/>
    <xf numFmtId="0" fontId="36" fillId="97" borderId="76" applyNumberFormat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34" fillId="40" borderId="76" applyNumberFormat="0" applyAlignment="0" applyProtection="0"/>
    <xf numFmtId="0" fontId="34" fillId="84" borderId="76" applyNumberFormat="0" applyAlignment="0" applyProtection="0"/>
    <xf numFmtId="0" fontId="34" fillId="40" borderId="76" applyNumberFormat="0" applyAlignment="0" applyProtection="0"/>
    <xf numFmtId="0" fontId="34" fillId="40" borderId="76" applyNumberFormat="0" applyAlignment="0" applyProtection="0"/>
    <xf numFmtId="0" fontId="36" fillId="55" borderId="76" applyNumberFormat="0" applyAlignment="0" applyProtection="0"/>
    <xf numFmtId="0" fontId="36" fillId="55" borderId="76" applyNumberFormat="0" applyAlignment="0" applyProtection="0"/>
    <xf numFmtId="164" fontId="1" fillId="0" borderId="0" applyFont="0" applyFill="0" applyBorder="0" applyAlignment="0" applyProtection="0"/>
    <xf numFmtId="0" fontId="35" fillId="55" borderId="75" applyNumberFormat="0" applyAlignment="0" applyProtection="0"/>
    <xf numFmtId="0" fontId="35" fillId="97" borderId="75" applyNumberFormat="0" applyAlignment="0" applyProtection="0"/>
    <xf numFmtId="0" fontId="35" fillId="55" borderId="75" applyNumberFormat="0" applyAlignment="0" applyProtection="0"/>
    <xf numFmtId="0" fontId="35" fillId="55" borderId="75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12" fillId="58" borderId="78" applyNumberFormat="0" applyFont="0" applyAlignment="0" applyProtection="0"/>
    <xf numFmtId="0" fontId="4" fillId="100" borderId="78" applyNumberForma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2" fillId="58" borderId="78" applyNumberFormat="0" applyFont="0" applyAlignment="0" applyProtection="0"/>
    <xf numFmtId="0" fontId="11" fillId="58" borderId="78" applyNumberFormat="0" applyFont="0" applyAlignment="0" applyProtection="0"/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right" vertical="center"/>
    </xf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33" fillId="49" borderId="75" applyNumberFormat="0" applyProtection="0">
      <alignment horizontal="right" vertical="center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33" fillId="49" borderId="75" applyNumberFormat="0" applyProtection="0">
      <alignment horizontal="right" vertical="center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34" fillId="40" borderId="76" applyNumberFormat="0" applyAlignment="0" applyProtection="0"/>
    <xf numFmtId="0" fontId="35" fillId="55" borderId="75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33" fillId="49" borderId="75" applyNumberFormat="0" applyProtection="0">
      <alignment horizontal="right" vertical="center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4" fontId="33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4" fillId="40" borderId="76" applyNumberFormat="0" applyAlignment="0" applyProtection="0"/>
    <xf numFmtId="0" fontId="35" fillId="55" borderId="75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11" fillId="58" borderId="78" applyNumberFormat="0" applyFont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164" fontId="3" fillId="0" borderId="0" applyFont="0" applyFill="0" applyBorder="0" applyAlignment="0" applyProtection="0"/>
    <xf numFmtId="4" fontId="33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4" fillId="40" borderId="76" applyNumberFormat="0" applyAlignment="0" applyProtection="0"/>
    <xf numFmtId="0" fontId="35" fillId="55" borderId="75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11" fillId="58" borderId="78" applyNumberFormat="0" applyFont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33" fillId="49" borderId="75" applyNumberFormat="0" applyProtection="0">
      <alignment horizontal="right" vertical="center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34" fillId="40" borderId="76" applyNumberFormat="0" applyAlignment="0" applyProtection="0"/>
    <xf numFmtId="0" fontId="35" fillId="55" borderId="75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12" fillId="58" borderId="86" applyNumberFormat="0" applyFont="0" applyAlignment="0" applyProtection="0"/>
    <xf numFmtId="0" fontId="36" fillId="55" borderId="84" applyNumberFormat="0" applyAlignment="0" applyProtection="0"/>
    <xf numFmtId="0" fontId="35" fillId="97" borderId="83" applyNumberFormat="0" applyAlignment="0" applyProtection="0"/>
    <xf numFmtId="0" fontId="34" fillId="40" borderId="84" applyNumberFormat="0" applyAlignment="0" applyProtection="0"/>
    <xf numFmtId="164" fontId="1" fillId="0" borderId="0" applyFont="0" applyFill="0" applyBorder="0" applyAlignment="0" applyProtection="0"/>
    <xf numFmtId="0" fontId="12" fillId="58" borderId="86" applyNumberFormat="0" applyFont="0" applyAlignment="0" applyProtection="0"/>
    <xf numFmtId="0" fontId="41" fillId="0" borderId="85" applyNumberFormat="0" applyFill="0" applyAlignment="0" applyProtection="0"/>
    <xf numFmtId="0" fontId="11" fillId="58" borderId="86" applyNumberFormat="0" applyFont="0" applyAlignment="0" applyProtection="0"/>
    <xf numFmtId="0" fontId="11" fillId="58" borderId="86" applyNumberFormat="0" applyFont="0" applyAlignment="0" applyProtection="0"/>
    <xf numFmtId="0" fontId="71" fillId="0" borderId="87" applyNumberFormat="0" applyFill="0" applyAlignment="0" applyProtection="0"/>
    <xf numFmtId="0" fontId="12" fillId="58" borderId="86" applyNumberFormat="0" applyFont="0" applyAlignment="0" applyProtection="0"/>
    <xf numFmtId="0" fontId="12" fillId="58" borderId="86" applyNumberFormat="0" applyFont="0" applyAlignment="0" applyProtection="0"/>
    <xf numFmtId="0" fontId="4" fillId="100" borderId="86" applyNumberFormat="0" applyAlignment="0" applyProtection="0"/>
    <xf numFmtId="0" fontId="41" fillId="0" borderId="85" applyNumberFormat="0" applyFill="0" applyAlignment="0" applyProtection="0"/>
    <xf numFmtId="0" fontId="35" fillId="55" borderId="83" applyNumberFormat="0" applyAlignment="0" applyProtection="0"/>
    <xf numFmtId="0" fontId="12" fillId="58" borderId="86" applyNumberFormat="0" applyFont="0" applyAlignment="0" applyProtection="0"/>
    <xf numFmtId="0" fontId="12" fillId="58" borderId="86" applyNumberFormat="0" applyFont="0" applyAlignment="0" applyProtection="0"/>
    <xf numFmtId="0" fontId="41" fillId="0" borderId="85" applyNumberFormat="0" applyFill="0" applyAlignment="0" applyProtection="0"/>
    <xf numFmtId="0" fontId="41" fillId="0" borderId="85" applyNumberFormat="0" applyFill="0" applyAlignment="0" applyProtection="0"/>
    <xf numFmtId="0" fontId="36" fillId="55" borderId="84" applyNumberFormat="0" applyAlignment="0" applyProtection="0"/>
    <xf numFmtId="0" fontId="36" fillId="97" borderId="84" applyNumberFormat="0" applyAlignment="0" applyProtection="0"/>
    <xf numFmtId="0" fontId="35" fillId="55" borderId="83" applyNumberFormat="0" applyAlignment="0" applyProtection="0"/>
    <xf numFmtId="0" fontId="34" fillId="84" borderId="76" applyNumberFormat="0" applyAlignment="0" applyProtection="0"/>
    <xf numFmtId="0" fontId="34" fillId="40" borderId="76" applyNumberFormat="0" applyAlignment="0" applyProtection="0"/>
    <xf numFmtId="0" fontId="34" fillId="40" borderId="76" applyNumberFormat="0" applyAlignment="0" applyProtection="0"/>
    <xf numFmtId="0" fontId="35" fillId="97" borderId="75" applyNumberFormat="0" applyAlignment="0" applyProtection="0"/>
    <xf numFmtId="0" fontId="35" fillId="55" borderId="75" applyNumberFormat="0" applyAlignment="0" applyProtection="0"/>
    <xf numFmtId="0" fontId="35" fillId="55" borderId="75" applyNumberFormat="0" applyAlignment="0" applyProtection="0"/>
    <xf numFmtId="0" fontId="36" fillId="97" borderId="76" applyNumberFormat="0" applyAlignment="0" applyProtection="0"/>
    <xf numFmtId="0" fontId="36" fillId="55" borderId="76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164" fontId="13" fillId="0" borderId="0" applyFont="0" applyFill="0" applyBorder="0" applyAlignment="0" applyProtection="0"/>
    <xf numFmtId="0" fontId="4" fillId="100" borderId="78" applyNumberForma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0" fontId="35" fillId="55" borderId="83" applyNumberFormat="0" applyAlignment="0" applyProtection="0"/>
    <xf numFmtId="0" fontId="34" fillId="40" borderId="84" applyNumberFormat="0" applyAlignment="0" applyProtection="0"/>
    <xf numFmtId="0" fontId="34" fillId="84" borderId="84" applyNumberForma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0" fontId="12" fillId="58" borderId="86" applyNumberFormat="0" applyFont="0" applyAlignment="0" applyProtection="0"/>
    <xf numFmtId="0" fontId="11" fillId="58" borderId="78" applyNumberFormat="0" applyFont="0" applyAlignment="0" applyProtection="0"/>
    <xf numFmtId="0" fontId="41" fillId="0" borderId="77" applyNumberFormat="0" applyFill="0" applyAlignment="0" applyProtection="0"/>
    <xf numFmtId="0" fontId="36" fillId="55" borderId="76" applyNumberFormat="0" applyAlignment="0" applyProtection="0"/>
    <xf numFmtId="0" fontId="35" fillId="55" borderId="75" applyNumberFormat="0" applyAlignment="0" applyProtection="0"/>
    <xf numFmtId="0" fontId="34" fillId="40" borderId="76" applyNumberFormat="0" applyAlignment="0" applyProtection="0"/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right" vertical="center"/>
    </xf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33" fillId="49" borderId="75" applyNumberFormat="0" applyProtection="0">
      <alignment horizontal="right" vertical="center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2" fillId="58" borderId="86" applyNumberFormat="0" applyFont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35" fillId="55" borderId="83" applyNumberFormat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33" fillId="49" borderId="75" applyNumberFormat="0" applyProtection="0">
      <alignment horizontal="right" vertical="center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35" fillId="97" borderId="83" applyNumberFormat="0" applyAlignment="0" applyProtection="0"/>
    <xf numFmtId="0" fontId="34" fillId="40" borderId="76" applyNumberFormat="0" applyAlignment="0" applyProtection="0"/>
    <xf numFmtId="0" fontId="35" fillId="55" borderId="75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33" fillId="49" borderId="75" applyNumberFormat="0" applyProtection="0">
      <alignment horizontal="right" vertical="center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4" fontId="33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4" fillId="40" borderId="76" applyNumberFormat="0" applyAlignment="0" applyProtection="0"/>
    <xf numFmtId="0" fontId="35" fillId="55" borderId="75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11" fillId="58" borderId="78" applyNumberFormat="0" applyFont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36" fillId="55" borderId="84" applyNumberFormat="0" applyAlignment="0" applyProtection="0"/>
    <xf numFmtId="0" fontId="35" fillId="55" borderId="83" applyNumberFormat="0" applyAlignment="0" applyProtection="0"/>
    <xf numFmtId="0" fontId="34" fillId="84" borderId="76" applyNumberFormat="0" applyAlignment="0" applyProtection="0"/>
    <xf numFmtId="0" fontId="34" fillId="40" borderId="76" applyNumberFormat="0" applyAlignment="0" applyProtection="0"/>
    <xf numFmtId="0" fontId="34" fillId="40" borderId="76" applyNumberFormat="0" applyAlignment="0" applyProtection="0"/>
    <xf numFmtId="0" fontId="35" fillId="97" borderId="75" applyNumberFormat="0" applyAlignment="0" applyProtection="0"/>
    <xf numFmtId="0" fontId="35" fillId="55" borderId="75" applyNumberFormat="0" applyAlignment="0" applyProtection="0"/>
    <xf numFmtId="0" fontId="35" fillId="55" borderId="75" applyNumberFormat="0" applyAlignment="0" applyProtection="0"/>
    <xf numFmtId="0" fontId="36" fillId="97" borderId="76" applyNumberFormat="0" applyAlignment="0" applyProtection="0"/>
    <xf numFmtId="0" fontId="36" fillId="55" borderId="76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34" fillId="40" borderId="84" applyNumberFormat="0" applyAlignment="0" applyProtection="0"/>
    <xf numFmtId="0" fontId="12" fillId="58" borderId="78" applyNumberFormat="0" applyFont="0" applyAlignment="0" applyProtection="0"/>
    <xf numFmtId="0" fontId="4" fillId="100" borderId="78" applyNumberForma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164" fontId="3" fillId="0" borderId="0" applyFont="0" applyFill="0" applyBorder="0" applyAlignment="0" applyProtection="0"/>
    <xf numFmtId="4" fontId="33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4" fillId="40" borderId="76" applyNumberFormat="0" applyAlignment="0" applyProtection="0"/>
    <xf numFmtId="0" fontId="35" fillId="55" borderId="75" applyNumberFormat="0" applyAlignment="0" applyProtection="0"/>
    <xf numFmtId="0" fontId="36" fillId="55" borderId="76" applyNumberFormat="0" applyAlignment="0" applyProtection="0"/>
    <xf numFmtId="0" fontId="41" fillId="0" borderId="77" applyNumberFormat="0" applyFill="0" applyAlignment="0" applyProtection="0"/>
    <xf numFmtId="0" fontId="11" fillId="58" borderId="78" applyNumberFormat="0" applyFont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33" fillId="49" borderId="75" applyNumberFormat="0" applyProtection="0">
      <alignment horizontal="right" vertical="center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34" fillId="40" borderId="76" applyNumberFormat="0" applyAlignment="0" applyProtection="0"/>
    <xf numFmtId="0" fontId="35" fillId="55" borderId="75" applyNumberFormat="0" applyAlignment="0" applyProtection="0"/>
    <xf numFmtId="0" fontId="36" fillId="55" borderId="76" applyNumberFormat="0" applyAlignment="0" applyProtection="0"/>
    <xf numFmtId="179" fontId="86" fillId="0" borderId="81" applyFill="0" applyProtection="0"/>
    <xf numFmtId="180" fontId="86" fillId="0" borderId="81" applyFill="0" applyProtection="0"/>
    <xf numFmtId="0" fontId="34" fillId="84" borderId="76" applyNumberFormat="0" applyAlignment="0" applyProtection="0"/>
    <xf numFmtId="0" fontId="34" fillId="84" borderId="76" applyNumberFormat="0" applyAlignment="0" applyProtection="0"/>
    <xf numFmtId="0" fontId="34" fillId="84" borderId="76" applyNumberFormat="0" applyAlignment="0" applyProtection="0"/>
    <xf numFmtId="0" fontId="34" fillId="40" borderId="76" applyNumberFormat="0" applyAlignment="0" applyProtection="0"/>
    <xf numFmtId="0" fontId="34" fillId="84" borderId="76" applyNumberFormat="0" applyAlignment="0" applyProtection="0"/>
    <xf numFmtId="0" fontId="34" fillId="84" borderId="76" applyNumberFormat="0" applyAlignment="0" applyProtection="0"/>
    <xf numFmtId="0" fontId="34" fillId="40" borderId="76" applyNumberFormat="0" applyAlignment="0" applyProtection="0"/>
    <xf numFmtId="0" fontId="34" fillId="40" borderId="76" applyNumberFormat="0" applyAlignment="0" applyProtection="0"/>
    <xf numFmtId="0" fontId="34" fillId="84" borderId="76" applyNumberFormat="0" applyAlignment="0" applyProtection="0"/>
    <xf numFmtId="0" fontId="34" fillId="84" borderId="76" applyNumberFormat="0" applyAlignment="0" applyProtection="0"/>
    <xf numFmtId="0" fontId="34" fillId="40" borderId="76" applyNumberFormat="0" applyAlignment="0" applyProtection="0"/>
    <xf numFmtId="0" fontId="34" fillId="40" borderId="76" applyNumberFormat="0" applyAlignment="0" applyProtection="0"/>
    <xf numFmtId="0" fontId="34" fillId="84" borderId="76" applyNumberFormat="0" applyAlignment="0" applyProtection="0"/>
    <xf numFmtId="0" fontId="34" fillId="40" borderId="76" applyNumberFormat="0" applyAlignment="0" applyProtection="0"/>
    <xf numFmtId="0" fontId="34" fillId="40" borderId="76" applyNumberFormat="0" applyAlignment="0" applyProtection="0"/>
    <xf numFmtId="0" fontId="34" fillId="84" borderId="76" applyNumberFormat="0" applyAlignment="0" applyProtection="0"/>
    <xf numFmtId="0" fontId="34" fillId="40" borderId="76" applyNumberFormat="0" applyAlignment="0" applyProtection="0"/>
    <xf numFmtId="0" fontId="34" fillId="40" borderId="76" applyNumberFormat="0" applyAlignment="0" applyProtection="0"/>
    <xf numFmtId="0" fontId="34" fillId="84" borderId="76" applyNumberFormat="0" applyAlignment="0" applyProtection="0"/>
    <xf numFmtId="0" fontId="34" fillId="84" borderId="76" applyNumberFormat="0" applyAlignment="0" applyProtection="0"/>
    <xf numFmtId="0" fontId="34" fillId="84" borderId="76" applyNumberFormat="0" applyAlignment="0" applyProtection="0"/>
    <xf numFmtId="0" fontId="35" fillId="97" borderId="75" applyNumberFormat="0" applyAlignment="0" applyProtection="0"/>
    <xf numFmtId="0" fontId="35" fillId="97" borderId="75" applyNumberFormat="0" applyAlignment="0" applyProtection="0"/>
    <xf numFmtId="0" fontId="35" fillId="97" borderId="75" applyNumberFormat="0" applyAlignment="0" applyProtection="0"/>
    <xf numFmtId="0" fontId="35" fillId="55" borderId="75" applyNumberFormat="0" applyAlignment="0" applyProtection="0"/>
    <xf numFmtId="0" fontId="35" fillId="97" borderId="75" applyNumberFormat="0" applyAlignment="0" applyProtection="0"/>
    <xf numFmtId="0" fontId="35" fillId="97" borderId="75" applyNumberFormat="0" applyAlignment="0" applyProtection="0"/>
    <xf numFmtId="0" fontId="35" fillId="55" borderId="75" applyNumberFormat="0" applyAlignment="0" applyProtection="0"/>
    <xf numFmtId="0" fontId="35" fillId="55" borderId="75" applyNumberFormat="0" applyAlignment="0" applyProtection="0"/>
    <xf numFmtId="0" fontId="35" fillId="97" borderId="75" applyNumberFormat="0" applyAlignment="0" applyProtection="0"/>
    <xf numFmtId="0" fontId="35" fillId="97" borderId="75" applyNumberFormat="0" applyAlignment="0" applyProtection="0"/>
    <xf numFmtId="0" fontId="35" fillId="55" borderId="75" applyNumberFormat="0" applyAlignment="0" applyProtection="0"/>
    <xf numFmtId="0" fontId="35" fillId="55" borderId="75" applyNumberFormat="0" applyAlignment="0" applyProtection="0"/>
    <xf numFmtId="0" fontId="35" fillId="97" borderId="75" applyNumberFormat="0" applyAlignment="0" applyProtection="0"/>
    <xf numFmtId="0" fontId="35" fillId="55" borderId="75" applyNumberFormat="0" applyAlignment="0" applyProtection="0"/>
    <xf numFmtId="0" fontId="35" fillId="55" borderId="75" applyNumberFormat="0" applyAlignment="0" applyProtection="0"/>
    <xf numFmtId="0" fontId="35" fillId="97" borderId="75" applyNumberFormat="0" applyAlignment="0" applyProtection="0"/>
    <xf numFmtId="0" fontId="35" fillId="55" borderId="75" applyNumberFormat="0" applyAlignment="0" applyProtection="0"/>
    <xf numFmtId="0" fontId="35" fillId="55" borderId="75" applyNumberFormat="0" applyAlignment="0" applyProtection="0"/>
    <xf numFmtId="0" fontId="35" fillId="97" borderId="75" applyNumberFormat="0" applyAlignment="0" applyProtection="0"/>
    <xf numFmtId="0" fontId="35" fillId="97" borderId="75" applyNumberFormat="0" applyAlignment="0" applyProtection="0"/>
    <xf numFmtId="0" fontId="35" fillId="97" borderId="75" applyNumberFormat="0" applyAlignment="0" applyProtection="0"/>
    <xf numFmtId="0" fontId="36" fillId="97" borderId="76" applyNumberFormat="0" applyAlignment="0" applyProtection="0"/>
    <xf numFmtId="0" fontId="36" fillId="97" borderId="76" applyNumberFormat="0" applyAlignment="0" applyProtection="0"/>
    <xf numFmtId="0" fontId="36" fillId="97" borderId="76" applyNumberFormat="0" applyAlignment="0" applyProtection="0"/>
    <xf numFmtId="0" fontId="36" fillId="55" borderId="76" applyNumberFormat="0" applyAlignment="0" applyProtection="0"/>
    <xf numFmtId="0" fontId="36" fillId="97" borderId="76" applyNumberFormat="0" applyAlignment="0" applyProtection="0"/>
    <xf numFmtId="0" fontId="36" fillId="97" borderId="76" applyNumberFormat="0" applyAlignment="0" applyProtection="0"/>
    <xf numFmtId="0" fontId="36" fillId="55" borderId="76" applyNumberFormat="0" applyAlignment="0" applyProtection="0"/>
    <xf numFmtId="0" fontId="36" fillId="55" borderId="76" applyNumberFormat="0" applyAlignment="0" applyProtection="0"/>
    <xf numFmtId="0" fontId="36" fillId="97" borderId="76" applyNumberFormat="0" applyAlignment="0" applyProtection="0"/>
    <xf numFmtId="0" fontId="36" fillId="97" borderId="76" applyNumberFormat="0" applyAlignment="0" applyProtection="0"/>
    <xf numFmtId="0" fontId="36" fillId="55" borderId="76" applyNumberFormat="0" applyAlignment="0" applyProtection="0"/>
    <xf numFmtId="0" fontId="36" fillId="55" borderId="76" applyNumberFormat="0" applyAlignment="0" applyProtection="0"/>
    <xf numFmtId="0" fontId="36" fillId="97" borderId="76" applyNumberFormat="0" applyAlignment="0" applyProtection="0"/>
    <xf numFmtId="0" fontId="36" fillId="55" borderId="76" applyNumberFormat="0" applyAlignment="0" applyProtection="0"/>
    <xf numFmtId="0" fontId="36" fillId="55" borderId="76" applyNumberFormat="0" applyAlignment="0" applyProtection="0"/>
    <xf numFmtId="0" fontId="36" fillId="97" borderId="76" applyNumberFormat="0" applyAlignment="0" applyProtection="0"/>
    <xf numFmtId="0" fontId="36" fillId="55" borderId="76" applyNumberFormat="0" applyAlignment="0" applyProtection="0"/>
    <xf numFmtId="0" fontId="36" fillId="55" borderId="76" applyNumberFormat="0" applyAlignment="0" applyProtection="0"/>
    <xf numFmtId="0" fontId="36" fillId="97" borderId="76" applyNumberFormat="0" applyAlignment="0" applyProtection="0"/>
    <xf numFmtId="0" fontId="36" fillId="97" borderId="76" applyNumberFormat="0" applyAlignment="0" applyProtection="0"/>
    <xf numFmtId="0" fontId="36" fillId="97" borderId="76" applyNumberFormat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29" fillId="0" borderId="82" applyNumberFormat="0" applyFill="0" applyAlignment="0" applyProtection="0"/>
    <xf numFmtId="0" fontId="29" fillId="0" borderId="82" applyNumberFormat="0" applyFill="0" applyAlignment="0" applyProtection="0"/>
    <xf numFmtId="0" fontId="29" fillId="0" borderId="82" applyNumberFormat="0" applyFill="0" applyAlignment="0" applyProtection="0"/>
    <xf numFmtId="0" fontId="29" fillId="0" borderId="82" applyNumberFormat="0" applyFill="0" applyAlignment="0" applyProtection="0"/>
    <xf numFmtId="0" fontId="29" fillId="0" borderId="82" applyNumberFormat="0" applyFill="0" applyAlignment="0" applyProtection="0"/>
    <xf numFmtId="0" fontId="29" fillId="0" borderId="82" applyNumberFormat="0" applyFill="0" applyAlignment="0" applyProtection="0"/>
    <xf numFmtId="0" fontId="29" fillId="0" borderId="82" applyNumberFormat="0" applyFill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41" fillId="0" borderId="77" applyNumberFormat="0" applyFill="0" applyAlignment="0" applyProtection="0"/>
    <xf numFmtId="0" fontId="100" fillId="0" borderId="80" applyNumberFormat="0" applyFont="0" applyAlignment="0"/>
    <xf numFmtId="0" fontId="4" fillId="100" borderId="78" applyNumberFormat="0" applyAlignment="0" applyProtection="0"/>
    <xf numFmtId="0" fontId="4" fillId="100" borderId="78" applyNumberFormat="0" applyAlignment="0" applyProtection="0"/>
    <xf numFmtId="0" fontId="4" fillId="100" borderId="78" applyNumberFormat="0" applyAlignment="0" applyProtection="0"/>
    <xf numFmtId="0" fontId="4" fillId="100" borderId="78" applyNumberFormat="0" applyAlignment="0" applyProtection="0"/>
    <xf numFmtId="0" fontId="4" fillId="100" borderId="78" applyNumberFormat="0" applyAlignment="0" applyProtection="0"/>
    <xf numFmtId="0" fontId="4" fillId="100" borderId="78" applyNumberFormat="0" applyAlignment="0" applyProtection="0"/>
    <xf numFmtId="0" fontId="4" fillId="100" borderId="78" applyNumberFormat="0" applyAlignment="0" applyProtection="0"/>
    <xf numFmtId="0" fontId="12" fillId="58" borderId="78" applyNumberFormat="0" applyFont="0" applyAlignment="0" applyProtection="0"/>
    <xf numFmtId="0" fontId="11" fillId="58" borderId="78" applyNumberFormat="0" applyFon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0" fontId="4" fillId="100" borderId="78" applyNumberFormat="0" applyAlignment="0" applyProtection="0"/>
    <xf numFmtId="0" fontId="11" fillId="58" borderId="78" applyNumberFormat="0" applyFont="0" applyAlignment="0" applyProtection="0"/>
    <xf numFmtId="0" fontId="12" fillId="58" borderId="78" applyNumberFormat="0" applyFont="0" applyAlignment="0" applyProtection="0"/>
    <xf numFmtId="0" fontId="4" fillId="100" borderId="78" applyNumberForma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0" fontId="4" fillId="100" borderId="78" applyNumberFormat="0" applyAlignment="0" applyProtection="0"/>
    <xf numFmtId="0" fontId="4" fillId="100" borderId="78" applyNumberFormat="0" applyAlignment="0" applyProtection="0"/>
    <xf numFmtId="0" fontId="12" fillId="58" borderId="78" applyNumberFormat="0" applyFont="0" applyAlignment="0" applyProtection="0"/>
    <xf numFmtId="0" fontId="12" fillId="58" borderId="78" applyNumberFormat="0" applyFont="0" applyAlignment="0" applyProtection="0"/>
    <xf numFmtId="0" fontId="11" fillId="58" borderId="78" applyNumberFormat="0" applyFont="0" applyAlignment="0" applyProtection="0"/>
    <xf numFmtId="0" fontId="4" fillId="100" borderId="78" applyNumberFormat="0" applyAlignment="0" applyProtection="0"/>
    <xf numFmtId="0" fontId="12" fillId="58" borderId="78" applyNumberFormat="0" applyFont="0" applyAlignment="0" applyProtection="0"/>
    <xf numFmtId="0" fontId="11" fillId="58" borderId="78" applyNumberFormat="0" applyFont="0" applyAlignment="0" applyProtection="0"/>
    <xf numFmtId="0" fontId="12" fillId="58" borderId="78" applyNumberFormat="0" applyFont="0" applyAlignment="0" applyProtection="0"/>
    <xf numFmtId="0" fontId="11" fillId="58" borderId="78" applyNumberFormat="0" applyFont="0" applyAlignment="0" applyProtection="0"/>
    <xf numFmtId="0" fontId="4" fillId="100" borderId="78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3" fillId="59" borderId="76" applyNumberFormat="0" applyAlignment="0" applyProtection="0"/>
    <xf numFmtId="0" fontId="60" fillId="40" borderId="76" applyNumberFormat="0" applyAlignment="0" applyProtection="0"/>
    <xf numFmtId="0" fontId="63" fillId="58" borderId="76" applyNumberFormat="0" applyFont="0" applyAlignment="0" applyProtection="0"/>
    <xf numFmtId="0" fontId="64" fillId="59" borderId="75" applyNumberFormat="0" applyAlignment="0" applyProtection="0"/>
    <xf numFmtId="4" fontId="33" fillId="63" borderId="75" applyNumberFormat="0" applyProtection="0">
      <alignment vertical="center"/>
    </xf>
    <xf numFmtId="4" fontId="65" fillId="63" borderId="75" applyNumberFormat="0" applyProtection="0">
      <alignment vertical="center"/>
    </xf>
    <xf numFmtId="4" fontId="33" fillId="63" borderId="75" applyNumberFormat="0" applyProtection="0">
      <alignment horizontal="left" vertical="center" indent="1"/>
    </xf>
    <xf numFmtId="4" fontId="33" fillId="6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64" borderId="75" applyNumberFormat="0" applyProtection="0">
      <alignment horizontal="right" vertical="center"/>
    </xf>
    <xf numFmtId="4" fontId="33" fillId="65" borderId="75" applyNumberFormat="0" applyProtection="0">
      <alignment horizontal="right" vertical="center"/>
    </xf>
    <xf numFmtId="4" fontId="33" fillId="66" borderId="75" applyNumberFormat="0" applyProtection="0">
      <alignment horizontal="right" vertical="center"/>
    </xf>
    <xf numFmtId="4" fontId="33" fillId="67" borderId="75" applyNumberFormat="0" applyProtection="0">
      <alignment horizontal="right" vertical="center"/>
    </xf>
    <xf numFmtId="4" fontId="33" fillId="68" borderId="75" applyNumberFormat="0" applyProtection="0">
      <alignment horizontal="right" vertical="center"/>
    </xf>
    <xf numFmtId="4" fontId="33" fillId="69" borderId="75" applyNumberFormat="0" applyProtection="0">
      <alignment horizontal="right" vertical="center"/>
    </xf>
    <xf numFmtId="4" fontId="33" fillId="70" borderId="75" applyNumberFormat="0" applyProtection="0">
      <alignment horizontal="right" vertical="center"/>
    </xf>
    <xf numFmtId="4" fontId="33" fillId="71" borderId="75" applyNumberFormat="0" applyProtection="0">
      <alignment horizontal="right" vertical="center"/>
    </xf>
    <xf numFmtId="4" fontId="33" fillId="72" borderId="75" applyNumberFormat="0" applyProtection="0">
      <alignment horizontal="right" vertical="center"/>
    </xf>
    <xf numFmtId="4" fontId="66" fillId="73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49" borderId="75" applyNumberFormat="0" applyProtection="0">
      <alignment horizontal="left" vertical="center" indent="1"/>
    </xf>
    <xf numFmtId="4" fontId="3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5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6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77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33" fillId="78" borderId="75" applyNumberFormat="0" applyProtection="0">
      <alignment vertical="center"/>
    </xf>
    <xf numFmtId="4" fontId="65" fillId="78" borderId="75" applyNumberFormat="0" applyProtection="0">
      <alignment vertical="center"/>
    </xf>
    <xf numFmtId="4" fontId="33" fillId="78" borderId="75" applyNumberFormat="0" applyProtection="0">
      <alignment horizontal="left" vertical="center" indent="1"/>
    </xf>
    <xf numFmtId="4" fontId="33" fillId="78" borderId="75" applyNumberFormat="0" applyProtection="0">
      <alignment horizontal="left" vertical="center" indent="1"/>
    </xf>
    <xf numFmtId="4" fontId="33" fillId="49" borderId="75" applyNumberFormat="0" applyProtection="0">
      <alignment horizontal="right" vertical="center"/>
    </xf>
    <xf numFmtId="4" fontId="65" fillId="49" borderId="75" applyNumberFormat="0" applyProtection="0">
      <alignment horizontal="right" vertical="center"/>
    </xf>
    <xf numFmtId="0" fontId="3" fillId="50" borderId="75" applyNumberFormat="0" applyProtection="0">
      <alignment horizontal="left" vertical="center" indent="1"/>
    </xf>
    <xf numFmtId="0" fontId="3" fillId="50" borderId="75" applyNumberFormat="0" applyProtection="0">
      <alignment horizontal="left" vertical="center" indent="1"/>
    </xf>
    <xf numFmtId="4" fontId="69" fillId="49" borderId="75" applyNumberFormat="0" applyProtection="0">
      <alignment horizontal="right" vertical="center"/>
    </xf>
    <xf numFmtId="0" fontId="71" fillId="0" borderId="79" applyNumberFormat="0" applyFill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0" fontId="11" fillId="58" borderId="78" applyNumberFormat="0" applyFont="0" applyAlignment="0" applyProtection="0"/>
    <xf numFmtId="4" fontId="33" fillId="49" borderId="83" applyNumberFormat="0" applyProtection="0">
      <alignment horizontal="right" vertical="center"/>
    </xf>
    <xf numFmtId="0" fontId="3" fillId="50" borderId="83" applyNumberFormat="0" applyProtection="0">
      <alignment horizontal="left" vertical="center" indent="1"/>
    </xf>
    <xf numFmtId="0" fontId="34" fillId="40" borderId="84" applyNumberFormat="0" applyAlignment="0" applyProtection="0"/>
    <xf numFmtId="0" fontId="35" fillId="55" borderId="83" applyNumberFormat="0" applyAlignment="0" applyProtection="0"/>
    <xf numFmtId="0" fontId="36" fillId="55" borderId="84" applyNumberFormat="0" applyAlignment="0" applyProtection="0"/>
    <xf numFmtId="0" fontId="41" fillId="0" borderId="85" applyNumberFormat="0" applyFill="0" applyAlignment="0" applyProtection="0"/>
    <xf numFmtId="0" fontId="11" fillId="58" borderId="86" applyNumberFormat="0" applyFont="0" applyAlignment="0" applyProtection="0"/>
    <xf numFmtId="0" fontId="53" fillId="59" borderId="84" applyNumberFormat="0" applyAlignment="0" applyProtection="0"/>
    <xf numFmtId="0" fontId="60" fillId="40" borderId="84" applyNumberFormat="0" applyAlignment="0" applyProtection="0"/>
    <xf numFmtId="0" fontId="63" fillId="58" borderId="84" applyNumberFormat="0" applyFont="0" applyAlignment="0" applyProtection="0"/>
    <xf numFmtId="0" fontId="64" fillId="59" borderId="83" applyNumberFormat="0" applyAlignment="0" applyProtection="0"/>
    <xf numFmtId="4" fontId="33" fillId="63" borderId="83" applyNumberFormat="0" applyProtection="0">
      <alignment vertical="center"/>
    </xf>
    <xf numFmtId="4" fontId="65" fillId="63" borderId="83" applyNumberFormat="0" applyProtection="0">
      <alignment vertical="center"/>
    </xf>
    <xf numFmtId="4" fontId="33" fillId="63" borderId="83" applyNumberFormat="0" applyProtection="0">
      <alignment horizontal="left" vertical="center" indent="1"/>
    </xf>
    <xf numFmtId="4" fontId="33" fillId="63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4" fontId="33" fillId="64" borderId="83" applyNumberFormat="0" applyProtection="0">
      <alignment horizontal="right" vertical="center"/>
    </xf>
    <xf numFmtId="4" fontId="33" fillId="65" borderId="83" applyNumberFormat="0" applyProtection="0">
      <alignment horizontal="right" vertical="center"/>
    </xf>
    <xf numFmtId="4" fontId="33" fillId="66" borderId="83" applyNumberFormat="0" applyProtection="0">
      <alignment horizontal="right" vertical="center"/>
    </xf>
    <xf numFmtId="4" fontId="33" fillId="67" borderId="83" applyNumberFormat="0" applyProtection="0">
      <alignment horizontal="right" vertical="center"/>
    </xf>
    <xf numFmtId="4" fontId="33" fillId="68" borderId="83" applyNumberFormat="0" applyProtection="0">
      <alignment horizontal="right" vertical="center"/>
    </xf>
    <xf numFmtId="4" fontId="33" fillId="69" borderId="83" applyNumberFormat="0" applyProtection="0">
      <alignment horizontal="right" vertical="center"/>
    </xf>
    <xf numFmtId="4" fontId="33" fillId="70" borderId="83" applyNumberFormat="0" applyProtection="0">
      <alignment horizontal="right" vertical="center"/>
    </xf>
    <xf numFmtId="4" fontId="33" fillId="71" borderId="83" applyNumberFormat="0" applyProtection="0">
      <alignment horizontal="right" vertical="center"/>
    </xf>
    <xf numFmtId="4" fontId="33" fillId="72" borderId="83" applyNumberFormat="0" applyProtection="0">
      <alignment horizontal="right" vertical="center"/>
    </xf>
    <xf numFmtId="4" fontId="66" fillId="73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4" fontId="33" fillId="49" borderId="83" applyNumberFormat="0" applyProtection="0">
      <alignment horizontal="left" vertical="center" indent="1"/>
    </xf>
    <xf numFmtId="4" fontId="33" fillId="75" borderId="83" applyNumberFormat="0" applyProtection="0">
      <alignment horizontal="left" vertical="center" indent="1"/>
    </xf>
    <xf numFmtId="0" fontId="3" fillId="75" borderId="83" applyNumberFormat="0" applyProtection="0">
      <alignment horizontal="left" vertical="center" indent="1"/>
    </xf>
    <xf numFmtId="0" fontId="3" fillId="75" borderId="83" applyNumberFormat="0" applyProtection="0">
      <alignment horizontal="left" vertical="center" indent="1"/>
    </xf>
    <xf numFmtId="0" fontId="3" fillId="76" borderId="83" applyNumberFormat="0" applyProtection="0">
      <alignment horizontal="left" vertical="center" indent="1"/>
    </xf>
    <xf numFmtId="0" fontId="3" fillId="76" borderId="83" applyNumberFormat="0" applyProtection="0">
      <alignment horizontal="left" vertical="center" indent="1"/>
    </xf>
    <xf numFmtId="0" fontId="3" fillId="77" borderId="83" applyNumberFormat="0" applyProtection="0">
      <alignment horizontal="left" vertical="center" indent="1"/>
    </xf>
    <xf numFmtId="0" fontId="3" fillId="77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4" fontId="33" fillId="78" borderId="83" applyNumberFormat="0" applyProtection="0">
      <alignment vertical="center"/>
    </xf>
    <xf numFmtId="4" fontId="65" fillId="78" borderId="83" applyNumberFormat="0" applyProtection="0">
      <alignment vertical="center"/>
    </xf>
    <xf numFmtId="4" fontId="33" fillId="78" borderId="83" applyNumberFormat="0" applyProtection="0">
      <alignment horizontal="left" vertical="center" indent="1"/>
    </xf>
    <xf numFmtId="4" fontId="33" fillId="78" borderId="83" applyNumberFormat="0" applyProtection="0">
      <alignment horizontal="left" vertical="center" indent="1"/>
    </xf>
    <xf numFmtId="4" fontId="65" fillId="49" borderId="83" applyNumberFormat="0" applyProtection="0">
      <alignment horizontal="right" vertical="center"/>
    </xf>
    <xf numFmtId="0" fontId="3" fillId="50" borderId="83" applyNumberFormat="0" applyProtection="0">
      <alignment horizontal="left" vertical="center" indent="1"/>
    </xf>
    <xf numFmtId="4" fontId="69" fillId="49" borderId="83" applyNumberFormat="0" applyProtection="0">
      <alignment horizontal="right" vertical="center"/>
    </xf>
    <xf numFmtId="0" fontId="71" fillId="0" borderId="87" applyNumberFormat="0" applyFill="0" applyAlignment="0" applyProtection="0"/>
    <xf numFmtId="0" fontId="11" fillId="58" borderId="86" applyNumberFormat="0" applyFont="0" applyAlignment="0" applyProtection="0"/>
    <xf numFmtId="0" fontId="11" fillId="58" borderId="86" applyNumberFormat="0" applyFont="0" applyAlignment="0" applyProtection="0"/>
    <xf numFmtId="0" fontId="100" fillId="0" borderId="80" applyNumberFormat="0" applyFont="0" applyAlignment="0"/>
    <xf numFmtId="0" fontId="63" fillId="58" borderId="84" applyNumberFormat="0" applyFont="0" applyAlignment="0" applyProtection="0"/>
    <xf numFmtId="0" fontId="60" fillId="40" borderId="84" applyNumberFormat="0" applyAlignment="0" applyProtection="0"/>
    <xf numFmtId="0" fontId="53" fillId="59" borderId="84" applyNumberFormat="0" applyAlignment="0" applyProtection="0"/>
    <xf numFmtId="0" fontId="11" fillId="58" borderId="86" applyNumberFormat="0" applyFont="0" applyAlignment="0" applyProtection="0"/>
    <xf numFmtId="0" fontId="41" fillId="0" borderId="85" applyNumberFormat="0" applyFill="0" applyAlignment="0" applyProtection="0"/>
    <xf numFmtId="0" fontId="36" fillId="55" borderId="84" applyNumberFormat="0" applyAlignment="0" applyProtection="0"/>
    <xf numFmtId="0" fontId="34" fillId="40" borderId="84" applyNumberFormat="0" applyAlignment="0" applyProtection="0"/>
    <xf numFmtId="0" fontId="34" fillId="40" borderId="84" applyNumberFormat="0" applyAlignment="0" applyProtection="0"/>
    <xf numFmtId="0" fontId="34" fillId="84" borderId="84" applyNumberFormat="0" applyAlignment="0" applyProtection="0"/>
    <xf numFmtId="0" fontId="34" fillId="40" borderId="84" applyNumberFormat="0" applyAlignment="0" applyProtection="0"/>
    <xf numFmtId="0" fontId="34" fillId="40" borderId="84" applyNumberFormat="0" applyAlignment="0" applyProtection="0"/>
    <xf numFmtId="0" fontId="35" fillId="55" borderId="83" applyNumberFormat="0" applyAlignment="0" applyProtection="0"/>
    <xf numFmtId="0" fontId="35" fillId="97" borderId="83" applyNumberFormat="0" applyAlignment="0" applyProtection="0"/>
    <xf numFmtId="0" fontId="35" fillId="55" borderId="83" applyNumberFormat="0" applyAlignment="0" applyProtection="0"/>
    <xf numFmtId="0" fontId="35" fillId="55" borderId="83" applyNumberFormat="0" applyAlignment="0" applyProtection="0"/>
    <xf numFmtId="0" fontId="36" fillId="55" borderId="84" applyNumberFormat="0" applyAlignment="0" applyProtection="0"/>
    <xf numFmtId="0" fontId="36" fillId="97" borderId="84" applyNumberFormat="0" applyAlignment="0" applyProtection="0"/>
    <xf numFmtId="0" fontId="36" fillId="55" borderId="84" applyNumberFormat="0" applyAlignment="0" applyProtection="0"/>
    <xf numFmtId="0" fontId="36" fillId="55" borderId="84" applyNumberFormat="0" applyAlignment="0" applyProtection="0"/>
    <xf numFmtId="0" fontId="41" fillId="0" borderId="85" applyNumberFormat="0" applyFill="0" applyAlignment="0" applyProtection="0"/>
    <xf numFmtId="0" fontId="41" fillId="0" borderId="85" applyNumberFormat="0" applyFill="0" applyAlignment="0" applyProtection="0"/>
    <xf numFmtId="0" fontId="41" fillId="0" borderId="85" applyNumberFormat="0" applyFill="0" applyAlignment="0" applyProtection="0"/>
    <xf numFmtId="164" fontId="13" fillId="0" borderId="0" applyFont="0" applyFill="0" applyBorder="0" applyAlignment="0" applyProtection="0"/>
    <xf numFmtId="0" fontId="12" fillId="58" borderId="86" applyNumberFormat="0" applyFont="0" applyAlignment="0" applyProtection="0"/>
    <xf numFmtId="0" fontId="4" fillId="100" borderId="86" applyNumberFormat="0" applyAlignment="0" applyProtection="0"/>
    <xf numFmtId="0" fontId="12" fillId="58" borderId="86" applyNumberFormat="0" applyFont="0" applyAlignment="0" applyProtection="0"/>
    <xf numFmtId="0" fontId="12" fillId="58" borderId="86" applyNumberFormat="0" applyFont="0" applyAlignment="0" applyProtection="0"/>
    <xf numFmtId="0" fontId="12" fillId="58" borderId="86" applyNumberFormat="0" applyFont="0" applyAlignment="0" applyProtection="0"/>
    <xf numFmtId="0" fontId="12" fillId="58" borderId="86" applyNumberFormat="0" applyFont="0" applyAlignment="0" applyProtection="0"/>
    <xf numFmtId="0" fontId="35" fillId="55" borderId="83" applyNumberFormat="0" applyAlignment="0" applyProtection="0"/>
    <xf numFmtId="4" fontId="33" fillId="49" borderId="83" applyNumberFormat="0" applyProtection="0">
      <alignment horizontal="left" vertical="center" indent="1"/>
    </xf>
    <xf numFmtId="0" fontId="71" fillId="0" borderId="87" applyNumberFormat="0" applyFill="0" applyAlignment="0" applyProtection="0"/>
    <xf numFmtId="0" fontId="3" fillId="50" borderId="83" applyNumberFormat="0" applyProtection="0">
      <alignment horizontal="left" vertical="center" indent="1"/>
    </xf>
    <xf numFmtId="4" fontId="33" fillId="49" borderId="83" applyNumberFormat="0" applyProtection="0">
      <alignment horizontal="right" vertical="center"/>
    </xf>
    <xf numFmtId="0" fontId="11" fillId="58" borderId="86" applyNumberFormat="0" applyFont="0" applyAlignment="0" applyProtection="0"/>
    <xf numFmtId="0" fontId="11" fillId="58" borderId="86" applyNumberFormat="0" applyFont="0" applyAlignment="0" applyProtection="0"/>
    <xf numFmtId="4" fontId="69" fillId="49" borderId="83" applyNumberFormat="0" applyProtection="0">
      <alignment horizontal="right" vertical="center"/>
    </xf>
    <xf numFmtId="0" fontId="3" fillId="50" borderId="83" applyNumberFormat="0" applyProtection="0">
      <alignment horizontal="left" vertical="center" indent="1"/>
    </xf>
    <xf numFmtId="4" fontId="65" fillId="49" borderId="83" applyNumberFormat="0" applyProtection="0">
      <alignment horizontal="right" vertical="center"/>
    </xf>
    <xf numFmtId="4" fontId="33" fillId="78" borderId="83" applyNumberFormat="0" applyProtection="0">
      <alignment horizontal="left" vertical="center" indent="1"/>
    </xf>
    <xf numFmtId="4" fontId="33" fillId="78" borderId="83" applyNumberFormat="0" applyProtection="0">
      <alignment horizontal="left" vertical="center" indent="1"/>
    </xf>
    <xf numFmtId="4" fontId="65" fillId="78" borderId="83" applyNumberFormat="0" applyProtection="0">
      <alignment vertical="center"/>
    </xf>
    <xf numFmtId="4" fontId="33" fillId="78" borderId="83" applyNumberFormat="0" applyProtection="0">
      <alignment vertical="center"/>
    </xf>
    <xf numFmtId="0" fontId="3" fillId="50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0" fontId="3" fillId="77" borderId="83" applyNumberFormat="0" applyProtection="0">
      <alignment horizontal="left" vertical="center" indent="1"/>
    </xf>
    <xf numFmtId="0" fontId="3" fillId="77" borderId="83" applyNumberFormat="0" applyProtection="0">
      <alignment horizontal="left" vertical="center" indent="1"/>
    </xf>
    <xf numFmtId="0" fontId="3" fillId="76" borderId="83" applyNumberFormat="0" applyProtection="0">
      <alignment horizontal="left" vertical="center" indent="1"/>
    </xf>
    <xf numFmtId="0" fontId="3" fillId="76" borderId="83" applyNumberFormat="0" applyProtection="0">
      <alignment horizontal="left" vertical="center" indent="1"/>
    </xf>
    <xf numFmtId="0" fontId="3" fillId="75" borderId="83" applyNumberFormat="0" applyProtection="0">
      <alignment horizontal="left" vertical="center" indent="1"/>
    </xf>
    <xf numFmtId="0" fontId="3" fillId="75" borderId="83" applyNumberFormat="0" applyProtection="0">
      <alignment horizontal="left" vertical="center" indent="1"/>
    </xf>
    <xf numFmtId="4" fontId="33" fillId="75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4" fontId="66" fillId="73" borderId="83" applyNumberFormat="0" applyProtection="0">
      <alignment horizontal="left" vertical="center" indent="1"/>
    </xf>
    <xf numFmtId="4" fontId="33" fillId="72" borderId="83" applyNumberFormat="0" applyProtection="0">
      <alignment horizontal="right" vertical="center"/>
    </xf>
    <xf numFmtId="4" fontId="33" fillId="71" borderId="83" applyNumberFormat="0" applyProtection="0">
      <alignment horizontal="right" vertical="center"/>
    </xf>
    <xf numFmtId="4" fontId="33" fillId="70" borderId="83" applyNumberFormat="0" applyProtection="0">
      <alignment horizontal="right" vertical="center"/>
    </xf>
    <xf numFmtId="4" fontId="33" fillId="69" borderId="83" applyNumberFormat="0" applyProtection="0">
      <alignment horizontal="right" vertical="center"/>
    </xf>
    <xf numFmtId="4" fontId="33" fillId="68" borderId="83" applyNumberFormat="0" applyProtection="0">
      <alignment horizontal="right" vertical="center"/>
    </xf>
    <xf numFmtId="4" fontId="33" fillId="67" borderId="83" applyNumberFormat="0" applyProtection="0">
      <alignment horizontal="right" vertical="center"/>
    </xf>
    <xf numFmtId="4" fontId="33" fillId="66" borderId="83" applyNumberFormat="0" applyProtection="0">
      <alignment horizontal="right" vertical="center"/>
    </xf>
    <xf numFmtId="4" fontId="33" fillId="65" borderId="83" applyNumberFormat="0" applyProtection="0">
      <alignment horizontal="right" vertical="center"/>
    </xf>
    <xf numFmtId="4" fontId="33" fillId="64" borderId="83" applyNumberFormat="0" applyProtection="0">
      <alignment horizontal="right" vertical="center"/>
    </xf>
    <xf numFmtId="0" fontId="3" fillId="50" borderId="83" applyNumberFormat="0" applyProtection="0">
      <alignment horizontal="left" vertical="center" indent="1"/>
    </xf>
    <xf numFmtId="4" fontId="33" fillId="63" borderId="83" applyNumberFormat="0" applyProtection="0">
      <alignment horizontal="left" vertical="center" indent="1"/>
    </xf>
    <xf numFmtId="4" fontId="33" fillId="63" borderId="83" applyNumberFormat="0" applyProtection="0">
      <alignment horizontal="left" vertical="center" indent="1"/>
    </xf>
    <xf numFmtId="4" fontId="65" fillId="63" borderId="83" applyNumberFormat="0" applyProtection="0">
      <alignment vertical="center"/>
    </xf>
    <xf numFmtId="4" fontId="33" fillId="63" borderId="83" applyNumberFormat="0" applyProtection="0">
      <alignment vertical="center"/>
    </xf>
    <xf numFmtId="0" fontId="64" fillId="59" borderId="83" applyNumberFormat="0" applyAlignment="0" applyProtection="0"/>
    <xf numFmtId="0" fontId="63" fillId="58" borderId="84" applyNumberFormat="0" applyFont="0" applyAlignment="0" applyProtection="0"/>
    <xf numFmtId="0" fontId="60" fillId="40" borderId="84" applyNumberFormat="0" applyAlignment="0" applyProtection="0"/>
    <xf numFmtId="0" fontId="53" fillId="59" borderId="84" applyNumberFormat="0" applyAlignment="0" applyProtection="0"/>
    <xf numFmtId="0" fontId="11" fillId="58" borderId="86" applyNumberFormat="0" applyFont="0" applyAlignment="0" applyProtection="0"/>
    <xf numFmtId="0" fontId="41" fillId="0" borderId="85" applyNumberFormat="0" applyFill="0" applyAlignment="0" applyProtection="0"/>
    <xf numFmtId="0" fontId="36" fillId="55" borderId="84" applyNumberFormat="0" applyAlignment="0" applyProtection="0"/>
    <xf numFmtId="0" fontId="34" fillId="40" borderId="84" applyNumberFormat="0" applyAlignment="0" applyProtection="0"/>
    <xf numFmtId="4" fontId="33" fillId="49" borderId="83" applyNumberFormat="0" applyProtection="0">
      <alignment horizontal="right" vertical="center"/>
    </xf>
    <xf numFmtId="0" fontId="3" fillId="50" borderId="83" applyNumberFormat="0" applyProtection="0">
      <alignment horizontal="left" vertical="center" indent="1"/>
    </xf>
    <xf numFmtId="0" fontId="11" fillId="58" borderId="86" applyNumberFormat="0" applyFont="0" applyAlignment="0" applyProtection="0"/>
    <xf numFmtId="0" fontId="53" fillId="59" borderId="84" applyNumberFormat="0" applyAlignment="0" applyProtection="0"/>
    <xf numFmtId="0" fontId="60" fillId="40" borderId="84" applyNumberFormat="0" applyAlignment="0" applyProtection="0"/>
    <xf numFmtId="0" fontId="63" fillId="58" borderId="84" applyNumberFormat="0" applyFont="0" applyAlignment="0" applyProtection="0"/>
    <xf numFmtId="0" fontId="64" fillId="59" borderId="83" applyNumberFormat="0" applyAlignment="0" applyProtection="0"/>
    <xf numFmtId="4" fontId="33" fillId="63" borderId="83" applyNumberFormat="0" applyProtection="0">
      <alignment vertical="center"/>
    </xf>
    <xf numFmtId="4" fontId="65" fillId="63" borderId="83" applyNumberFormat="0" applyProtection="0">
      <alignment vertical="center"/>
    </xf>
    <xf numFmtId="4" fontId="33" fillId="63" borderId="83" applyNumberFormat="0" applyProtection="0">
      <alignment horizontal="left" vertical="center" indent="1"/>
    </xf>
    <xf numFmtId="4" fontId="33" fillId="63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4" fontId="33" fillId="64" borderId="83" applyNumberFormat="0" applyProtection="0">
      <alignment horizontal="right" vertical="center"/>
    </xf>
    <xf numFmtId="4" fontId="33" fillId="65" borderId="83" applyNumberFormat="0" applyProtection="0">
      <alignment horizontal="right" vertical="center"/>
    </xf>
    <xf numFmtId="4" fontId="33" fillId="66" borderId="83" applyNumberFormat="0" applyProtection="0">
      <alignment horizontal="right" vertical="center"/>
    </xf>
    <xf numFmtId="4" fontId="33" fillId="67" borderId="83" applyNumberFormat="0" applyProtection="0">
      <alignment horizontal="right" vertical="center"/>
    </xf>
    <xf numFmtId="4" fontId="33" fillId="68" borderId="83" applyNumberFormat="0" applyProtection="0">
      <alignment horizontal="right" vertical="center"/>
    </xf>
    <xf numFmtId="4" fontId="33" fillId="69" borderId="83" applyNumberFormat="0" applyProtection="0">
      <alignment horizontal="right" vertical="center"/>
    </xf>
    <xf numFmtId="4" fontId="33" fillId="70" borderId="83" applyNumberFormat="0" applyProtection="0">
      <alignment horizontal="right" vertical="center"/>
    </xf>
    <xf numFmtId="4" fontId="33" fillId="71" borderId="83" applyNumberFormat="0" applyProtection="0">
      <alignment horizontal="right" vertical="center"/>
    </xf>
    <xf numFmtId="4" fontId="33" fillId="72" borderId="83" applyNumberFormat="0" applyProtection="0">
      <alignment horizontal="right" vertical="center"/>
    </xf>
    <xf numFmtId="4" fontId="66" fillId="73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4" fontId="33" fillId="49" borderId="83" applyNumberFormat="0" applyProtection="0">
      <alignment horizontal="left" vertical="center" indent="1"/>
    </xf>
    <xf numFmtId="4" fontId="33" fillId="75" borderId="83" applyNumberFormat="0" applyProtection="0">
      <alignment horizontal="left" vertical="center" indent="1"/>
    </xf>
    <xf numFmtId="0" fontId="3" fillId="75" borderId="83" applyNumberFormat="0" applyProtection="0">
      <alignment horizontal="left" vertical="center" indent="1"/>
    </xf>
    <xf numFmtId="0" fontId="3" fillId="75" borderId="83" applyNumberFormat="0" applyProtection="0">
      <alignment horizontal="left" vertical="center" indent="1"/>
    </xf>
    <xf numFmtId="0" fontId="3" fillId="76" borderId="83" applyNumberFormat="0" applyProtection="0">
      <alignment horizontal="left" vertical="center" indent="1"/>
    </xf>
    <xf numFmtId="0" fontId="3" fillId="76" borderId="83" applyNumberFormat="0" applyProtection="0">
      <alignment horizontal="left" vertical="center" indent="1"/>
    </xf>
    <xf numFmtId="0" fontId="3" fillId="77" borderId="83" applyNumberFormat="0" applyProtection="0">
      <alignment horizontal="left" vertical="center" indent="1"/>
    </xf>
    <xf numFmtId="0" fontId="3" fillId="77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4" fontId="33" fillId="78" borderId="83" applyNumberFormat="0" applyProtection="0">
      <alignment vertical="center"/>
    </xf>
    <xf numFmtId="4" fontId="65" fillId="78" borderId="83" applyNumberFormat="0" applyProtection="0">
      <alignment vertical="center"/>
    </xf>
    <xf numFmtId="4" fontId="33" fillId="78" borderId="83" applyNumberFormat="0" applyProtection="0">
      <alignment horizontal="left" vertical="center" indent="1"/>
    </xf>
    <xf numFmtId="4" fontId="33" fillId="78" borderId="83" applyNumberFormat="0" applyProtection="0">
      <alignment horizontal="left" vertical="center" indent="1"/>
    </xf>
    <xf numFmtId="4" fontId="65" fillId="49" borderId="83" applyNumberFormat="0" applyProtection="0">
      <alignment horizontal="right" vertical="center"/>
    </xf>
    <xf numFmtId="0" fontId="3" fillId="50" borderId="83" applyNumberFormat="0" applyProtection="0">
      <alignment horizontal="left" vertical="center" indent="1"/>
    </xf>
    <xf numFmtId="4" fontId="69" fillId="49" borderId="83" applyNumberFormat="0" applyProtection="0">
      <alignment horizontal="right" vertical="center"/>
    </xf>
    <xf numFmtId="0" fontId="11" fillId="58" borderId="86" applyNumberFormat="0" applyFont="0" applyAlignment="0" applyProtection="0"/>
    <xf numFmtId="0" fontId="11" fillId="58" borderId="86" applyNumberFormat="0" applyFont="0" applyAlignment="0" applyProtection="0"/>
    <xf numFmtId="164" fontId="1" fillId="0" borderId="0" applyFont="0" applyFill="0" applyBorder="0" applyAlignment="0" applyProtection="0"/>
    <xf numFmtId="0" fontId="35" fillId="55" borderId="83" applyNumberFormat="0" applyAlignment="0" applyProtection="0"/>
    <xf numFmtId="0" fontId="41" fillId="0" borderId="85" applyNumberFormat="0" applyFill="0" applyAlignment="0" applyProtection="0"/>
    <xf numFmtId="4" fontId="33" fillId="49" borderId="83" applyNumberFormat="0" applyProtection="0">
      <alignment horizontal="right" vertical="center"/>
    </xf>
    <xf numFmtId="0" fontId="3" fillId="50" borderId="83" applyNumberFormat="0" applyProtection="0">
      <alignment horizontal="left" vertical="center" indent="1"/>
    </xf>
    <xf numFmtId="0" fontId="64" fillId="59" borderId="83" applyNumberFormat="0" applyAlignment="0" applyProtection="0"/>
    <xf numFmtId="4" fontId="33" fillId="63" borderId="83" applyNumberFormat="0" applyProtection="0">
      <alignment vertical="center"/>
    </xf>
    <xf numFmtId="4" fontId="65" fillId="63" borderId="83" applyNumberFormat="0" applyProtection="0">
      <alignment vertical="center"/>
    </xf>
    <xf numFmtId="4" fontId="33" fillId="63" borderId="83" applyNumberFormat="0" applyProtection="0">
      <alignment horizontal="left" vertical="center" indent="1"/>
    </xf>
    <xf numFmtId="4" fontId="33" fillId="63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4" fontId="33" fillId="64" borderId="83" applyNumberFormat="0" applyProtection="0">
      <alignment horizontal="right" vertical="center"/>
    </xf>
    <xf numFmtId="4" fontId="33" fillId="65" borderId="83" applyNumberFormat="0" applyProtection="0">
      <alignment horizontal="right" vertical="center"/>
    </xf>
    <xf numFmtId="4" fontId="33" fillId="66" borderId="83" applyNumberFormat="0" applyProtection="0">
      <alignment horizontal="right" vertical="center"/>
    </xf>
    <xf numFmtId="4" fontId="33" fillId="67" borderId="83" applyNumberFormat="0" applyProtection="0">
      <alignment horizontal="right" vertical="center"/>
    </xf>
    <xf numFmtId="4" fontId="33" fillId="68" borderId="83" applyNumberFormat="0" applyProtection="0">
      <alignment horizontal="right" vertical="center"/>
    </xf>
    <xf numFmtId="4" fontId="33" fillId="69" borderId="83" applyNumberFormat="0" applyProtection="0">
      <alignment horizontal="right" vertical="center"/>
    </xf>
    <xf numFmtId="4" fontId="33" fillId="70" borderId="83" applyNumberFormat="0" applyProtection="0">
      <alignment horizontal="right" vertical="center"/>
    </xf>
    <xf numFmtId="4" fontId="33" fillId="71" borderId="83" applyNumberFormat="0" applyProtection="0">
      <alignment horizontal="right" vertical="center"/>
    </xf>
    <xf numFmtId="4" fontId="33" fillId="72" borderId="83" applyNumberFormat="0" applyProtection="0">
      <alignment horizontal="right" vertical="center"/>
    </xf>
    <xf numFmtId="4" fontId="66" fillId="73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4" fontId="33" fillId="49" borderId="83" applyNumberFormat="0" applyProtection="0">
      <alignment horizontal="left" vertical="center" indent="1"/>
    </xf>
    <xf numFmtId="4" fontId="33" fillId="75" borderId="83" applyNumberFormat="0" applyProtection="0">
      <alignment horizontal="left" vertical="center" indent="1"/>
    </xf>
    <xf numFmtId="0" fontId="3" fillId="75" borderId="83" applyNumberFormat="0" applyProtection="0">
      <alignment horizontal="left" vertical="center" indent="1"/>
    </xf>
    <xf numFmtId="0" fontId="3" fillId="75" borderId="83" applyNumberFormat="0" applyProtection="0">
      <alignment horizontal="left" vertical="center" indent="1"/>
    </xf>
    <xf numFmtId="0" fontId="3" fillId="76" borderId="83" applyNumberFormat="0" applyProtection="0">
      <alignment horizontal="left" vertical="center" indent="1"/>
    </xf>
    <xf numFmtId="0" fontId="3" fillId="76" borderId="83" applyNumberFormat="0" applyProtection="0">
      <alignment horizontal="left" vertical="center" indent="1"/>
    </xf>
    <xf numFmtId="0" fontId="3" fillId="77" borderId="83" applyNumberFormat="0" applyProtection="0">
      <alignment horizontal="left" vertical="center" indent="1"/>
    </xf>
    <xf numFmtId="0" fontId="3" fillId="77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0" fontId="3" fillId="50" borderId="83" applyNumberFormat="0" applyProtection="0">
      <alignment horizontal="left" vertical="center" indent="1"/>
    </xf>
    <xf numFmtId="4" fontId="33" fillId="78" borderId="83" applyNumberFormat="0" applyProtection="0">
      <alignment vertical="center"/>
    </xf>
    <xf numFmtId="4" fontId="65" fillId="78" borderId="83" applyNumberFormat="0" applyProtection="0">
      <alignment vertical="center"/>
    </xf>
    <xf numFmtId="4" fontId="33" fillId="78" borderId="83" applyNumberFormat="0" applyProtection="0">
      <alignment horizontal="left" vertical="center" indent="1"/>
    </xf>
    <xf numFmtId="4" fontId="33" fillId="78" borderId="83" applyNumberFormat="0" applyProtection="0">
      <alignment horizontal="left" vertical="center" indent="1"/>
    </xf>
    <xf numFmtId="4" fontId="65" fillId="49" borderId="83" applyNumberFormat="0" applyProtection="0">
      <alignment horizontal="right" vertical="center"/>
    </xf>
    <xf numFmtId="0" fontId="3" fillId="50" borderId="83" applyNumberFormat="0" applyProtection="0">
      <alignment horizontal="left" vertical="center" indent="1"/>
    </xf>
    <xf numFmtId="4" fontId="69" fillId="49" borderId="83" applyNumberFormat="0" applyProtection="0">
      <alignment horizontal="right" vertical="center"/>
    </xf>
    <xf numFmtId="164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6" fillId="2" borderId="0" xfId="0" applyFont="1" applyFill="1"/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9" fillId="3" borderId="91" xfId="0" applyFont="1" applyFill="1" applyBorder="1" applyAlignment="1">
      <alignment horizontal="center" vertical="center" wrapText="1"/>
    </xf>
    <xf numFmtId="0" fontId="10" fillId="3" borderId="91" xfId="0" applyFont="1" applyFill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91" xfId="0" applyFont="1" applyBorder="1" applyAlignment="1">
      <alignment vertical="center" wrapText="1"/>
    </xf>
    <xf numFmtId="9" fontId="6" fillId="0" borderId="91" xfId="9418" applyFont="1" applyFill="1" applyBorder="1" applyAlignment="1">
      <alignment vertical="center" wrapText="1"/>
    </xf>
    <xf numFmtId="0" fontId="6" fillId="0" borderId="0" xfId="0" applyFont="1"/>
    <xf numFmtId="0" fontId="5" fillId="3" borderId="91" xfId="0" applyFont="1" applyFill="1" applyBorder="1" applyAlignment="1">
      <alignment horizontal="center" vertical="center" wrapText="1"/>
    </xf>
    <xf numFmtId="0" fontId="5" fillId="3" borderId="91" xfId="0" applyFont="1" applyFill="1" applyBorder="1" applyAlignment="1">
      <alignment vertical="center" wrapText="1"/>
    </xf>
    <xf numFmtId="169" fontId="5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6" fillId="0" borderId="0" xfId="0" applyNumberFormat="1" applyFont="1"/>
    <xf numFmtId="170" fontId="6" fillId="2" borderId="0" xfId="9418" applyNumberFormat="1" applyFont="1" applyFill="1"/>
    <xf numFmtId="169" fontId="6" fillId="2" borderId="0" xfId="0" applyNumberFormat="1" applyFont="1" applyFill="1"/>
    <xf numFmtId="0" fontId="6" fillId="0" borderId="91" xfId="0" applyFont="1" applyBorder="1" applyAlignment="1">
      <alignment horizontal="left" vertical="center" wrapText="1"/>
    </xf>
    <xf numFmtId="0" fontId="5" fillId="105" borderId="92" xfId="0" applyFont="1" applyFill="1" applyBorder="1" applyAlignment="1">
      <alignment vertical="center"/>
    </xf>
    <xf numFmtId="0" fontId="5" fillId="105" borderId="93" xfId="0" applyFont="1" applyFill="1" applyBorder="1" applyAlignment="1">
      <alignment vertical="center"/>
    </xf>
    <xf numFmtId="0" fontId="5" fillId="105" borderId="94" xfId="0" applyFont="1" applyFill="1" applyBorder="1" applyAlignment="1">
      <alignment vertical="center"/>
    </xf>
    <xf numFmtId="0" fontId="5" fillId="2" borderId="0" xfId="0" applyFont="1" applyFill="1"/>
    <xf numFmtId="0" fontId="9" fillId="3" borderId="91" xfId="0" applyFont="1" applyFill="1" applyBorder="1" applyAlignment="1">
      <alignment vertical="center" wrapText="1"/>
    </xf>
    <xf numFmtId="3" fontId="6" fillId="2" borderId="0" xfId="0" applyNumberFormat="1" applyFont="1" applyFill="1"/>
    <xf numFmtId="0" fontId="7" fillId="0" borderId="0" xfId="0" applyFont="1" applyAlignment="1">
      <alignment horizontal="left" vertical="center"/>
    </xf>
    <xf numFmtId="169" fontId="6" fillId="0" borderId="0" xfId="0" applyNumberFormat="1" applyFont="1"/>
    <xf numFmtId="0" fontId="6" fillId="2" borderId="0" xfId="0" applyFont="1" applyFill="1" applyAlignment="1">
      <alignment vertical="center"/>
    </xf>
    <xf numFmtId="0" fontId="9" fillId="3" borderId="90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6" fillId="0" borderId="9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3" borderId="91" xfId="0" applyFont="1" applyFill="1" applyBorder="1" applyAlignment="1">
      <alignment horizontal="center" vertical="center"/>
    </xf>
    <xf numFmtId="0" fontId="5" fillId="3" borderId="91" xfId="0" applyFont="1" applyFill="1" applyBorder="1" applyAlignment="1">
      <alignment vertical="center"/>
    </xf>
    <xf numFmtId="167" fontId="6" fillId="2" borderId="0" xfId="0" applyNumberFormat="1" applyFont="1" applyFill="1"/>
    <xf numFmtId="168" fontId="6" fillId="2" borderId="0" xfId="0" applyNumberFormat="1" applyFont="1" applyFill="1"/>
    <xf numFmtId="164" fontId="6" fillId="2" borderId="0" xfId="5067" applyFont="1" applyFill="1"/>
    <xf numFmtId="169" fontId="6" fillId="2" borderId="0" xfId="5067" applyNumberFormat="1" applyFont="1" applyFill="1"/>
    <xf numFmtId="3" fontId="6" fillId="2" borderId="0" xfId="0" applyNumberFormat="1" applyFont="1" applyFill="1" applyAlignment="1">
      <alignment horizontal="right"/>
    </xf>
    <xf numFmtId="9" fontId="6" fillId="2" borderId="0" xfId="9418" applyFont="1" applyFill="1"/>
    <xf numFmtId="167" fontId="6" fillId="2" borderId="0" xfId="0" applyNumberFormat="1" applyFont="1" applyFill="1" applyAlignment="1">
      <alignment horizontal="right"/>
    </xf>
    <xf numFmtId="1" fontId="6" fillId="2" borderId="0" xfId="0" applyNumberFormat="1" applyFont="1" applyFill="1"/>
    <xf numFmtId="3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183" fontId="6" fillId="0" borderId="91" xfId="9419" applyNumberFormat="1" applyFont="1" applyFill="1" applyBorder="1" applyAlignment="1">
      <alignment vertical="center" wrapText="1"/>
    </xf>
    <xf numFmtId="183" fontId="6" fillId="2" borderId="0" xfId="0" applyNumberFormat="1" applyFont="1" applyFill="1"/>
    <xf numFmtId="3" fontId="6" fillId="0" borderId="91" xfId="9416" applyNumberFormat="1" applyFont="1" applyFill="1" applyBorder="1" applyAlignment="1">
      <alignment vertical="center" wrapText="1"/>
    </xf>
    <xf numFmtId="3" fontId="6" fillId="2" borderId="91" xfId="9416" applyNumberFormat="1" applyFont="1" applyFill="1" applyBorder="1" applyAlignment="1">
      <alignment vertical="center" wrapText="1"/>
    </xf>
    <xf numFmtId="9" fontId="6" fillId="0" borderId="91" xfId="9417" applyFont="1" applyFill="1" applyBorder="1" applyAlignment="1">
      <alignment vertical="center" wrapText="1"/>
    </xf>
    <xf numFmtId="168" fontId="5" fillId="3" borderId="91" xfId="9416" applyNumberFormat="1" applyFont="1" applyFill="1" applyBorder="1" applyAlignment="1">
      <alignment vertical="center" wrapText="1"/>
    </xf>
    <xf numFmtId="3" fontId="5" fillId="3" borderId="91" xfId="9416" applyNumberFormat="1" applyFont="1" applyFill="1" applyBorder="1" applyAlignment="1">
      <alignment vertical="center" wrapText="1"/>
    </xf>
    <xf numFmtId="9" fontId="5" fillId="3" borderId="91" xfId="9418" applyFont="1" applyFill="1" applyBorder="1" applyAlignment="1">
      <alignment vertical="center" wrapText="1"/>
    </xf>
    <xf numFmtId="3" fontId="6" fillId="0" borderId="91" xfId="9416" applyNumberFormat="1" applyFont="1" applyFill="1" applyBorder="1" applyAlignment="1">
      <alignment horizontal="right" vertical="center" wrapText="1"/>
    </xf>
    <xf numFmtId="168" fontId="6" fillId="0" borderId="91" xfId="9416" applyNumberFormat="1" applyFont="1" applyFill="1" applyBorder="1" applyAlignment="1">
      <alignment horizontal="right" vertical="center" wrapText="1"/>
    </xf>
    <xf numFmtId="9" fontId="6" fillId="0" borderId="91" xfId="9417" applyFont="1" applyFill="1" applyBorder="1" applyAlignment="1">
      <alignment horizontal="right" vertical="center" wrapText="1"/>
    </xf>
    <xf numFmtId="3" fontId="5" fillId="3" borderId="91" xfId="9416" applyNumberFormat="1" applyFont="1" applyFill="1" applyBorder="1" applyAlignment="1">
      <alignment horizontal="right" vertical="center" wrapText="1"/>
    </xf>
    <xf numFmtId="168" fontId="5" fillId="3" borderId="91" xfId="9419" applyNumberFormat="1" applyFont="1" applyFill="1" applyBorder="1" applyAlignment="1">
      <alignment horizontal="right" vertical="center" wrapText="1"/>
    </xf>
    <xf numFmtId="9" fontId="9" fillId="3" borderId="91" xfId="9417" applyFont="1" applyFill="1" applyBorder="1" applyAlignment="1">
      <alignment horizontal="right" vertical="center" wrapText="1"/>
    </xf>
    <xf numFmtId="167" fontId="6" fillId="0" borderId="91" xfId="9416" applyNumberFormat="1" applyFont="1" applyFill="1" applyBorder="1" applyAlignment="1">
      <alignment horizontal="center" vertical="center" wrapText="1"/>
    </xf>
    <xf numFmtId="167" fontId="5" fillId="3" borderId="91" xfId="9416" applyNumberFormat="1" applyFont="1" applyFill="1" applyBorder="1" applyAlignment="1">
      <alignment horizontal="center" vertical="center" wrapText="1"/>
    </xf>
    <xf numFmtId="183" fontId="5" fillId="0" borderId="91" xfId="9419" applyNumberFormat="1" applyFont="1" applyFill="1" applyBorder="1" applyAlignment="1">
      <alignment vertical="center" wrapText="1"/>
    </xf>
    <xf numFmtId="9" fontId="5" fillId="0" borderId="91" xfId="9418" applyFont="1" applyFill="1" applyBorder="1" applyAlignment="1">
      <alignment vertical="center" wrapText="1"/>
    </xf>
    <xf numFmtId="183" fontId="5" fillId="105" borderId="91" xfId="9419" applyNumberFormat="1" applyFont="1" applyFill="1" applyBorder="1" applyAlignment="1">
      <alignment vertical="center" wrapText="1"/>
    </xf>
    <xf numFmtId="9" fontId="5" fillId="105" borderId="91" xfId="9418" applyFont="1" applyFill="1" applyBorder="1" applyAlignment="1">
      <alignment vertical="center" wrapText="1"/>
    </xf>
    <xf numFmtId="168" fontId="9" fillId="3" borderId="91" xfId="9419" applyNumberFormat="1" applyFont="1" applyFill="1" applyBorder="1" applyAlignment="1">
      <alignment vertical="center" wrapText="1"/>
    </xf>
    <xf numFmtId="9" fontId="9" fillId="3" borderId="91" xfId="9418" applyFont="1" applyFill="1" applyBorder="1" applyAlignment="1">
      <alignment vertical="center" wrapText="1"/>
    </xf>
    <xf numFmtId="0" fontId="108" fillId="2" borderId="0" xfId="0" applyFont="1" applyFill="1" applyAlignment="1">
      <alignment horizontal="center" vertical="center" wrapText="1"/>
    </xf>
    <xf numFmtId="0" fontId="7" fillId="3" borderId="91" xfId="0" applyFont="1" applyFill="1" applyBorder="1" applyAlignment="1">
      <alignment horizontal="center" vertical="center" wrapText="1"/>
    </xf>
    <xf numFmtId="0" fontId="9" fillId="3" borderId="91" xfId="0" applyFont="1" applyFill="1" applyBorder="1" applyAlignment="1">
      <alignment horizontal="center" vertical="center" wrapText="1"/>
    </xf>
    <xf numFmtId="0" fontId="10" fillId="3" borderId="91" xfId="0" applyFont="1" applyFill="1" applyBorder="1" applyAlignment="1">
      <alignment horizontal="center" vertical="center" wrapText="1"/>
    </xf>
    <xf numFmtId="0" fontId="10" fillId="3" borderId="92" xfId="0" applyFont="1" applyFill="1" applyBorder="1" applyAlignment="1">
      <alignment horizontal="center" vertical="center" wrapText="1"/>
    </xf>
    <xf numFmtId="0" fontId="10" fillId="3" borderId="94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left" vertical="center" wrapText="1"/>
    </xf>
    <xf numFmtId="0" fontId="5" fillId="3" borderId="91" xfId="0" applyFont="1" applyFill="1" applyBorder="1" applyAlignment="1">
      <alignment horizontal="center" vertical="center" wrapText="1"/>
    </xf>
    <xf numFmtId="0" fontId="9" fillId="3" borderId="88" xfId="0" applyFont="1" applyFill="1" applyBorder="1" applyAlignment="1">
      <alignment horizontal="center" vertical="center" wrapText="1"/>
    </xf>
    <xf numFmtId="0" fontId="9" fillId="3" borderId="8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92" xfId="0" applyFont="1" applyFill="1" applyBorder="1" applyAlignment="1">
      <alignment horizontal="center" vertical="center" wrapText="1"/>
    </xf>
    <xf numFmtId="0" fontId="9" fillId="3" borderId="93" xfId="0" applyFont="1" applyFill="1" applyBorder="1" applyAlignment="1">
      <alignment horizontal="center" vertical="center" wrapText="1"/>
    </xf>
    <xf numFmtId="0" fontId="9" fillId="3" borderId="94" xfId="0" applyFont="1" applyFill="1" applyBorder="1" applyAlignment="1">
      <alignment horizontal="center" vertical="center" wrapText="1"/>
    </xf>
    <xf numFmtId="0" fontId="5" fillId="105" borderId="92" xfId="0" applyFont="1" applyFill="1" applyBorder="1" applyAlignment="1">
      <alignment horizontal="left" vertical="center" wrapText="1"/>
    </xf>
    <xf numFmtId="0" fontId="5" fillId="105" borderId="93" xfId="0" applyFont="1" applyFill="1" applyBorder="1" applyAlignment="1">
      <alignment horizontal="left" vertical="center" wrapText="1"/>
    </xf>
    <xf numFmtId="0" fontId="9" fillId="3" borderId="9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9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9420">
    <cellStyle name="_x0005__x001c_" xfId="1448" xr:uid="{00000000-0005-0000-0000-000000000000}"/>
    <cellStyle name="_x0005__x001c_ 2" xfId="1449" xr:uid="{00000000-0005-0000-0000-000001000000}"/>
    <cellStyle name="?cneiaie" xfId="1450" xr:uid="{00000000-0005-0000-0000-000002000000}"/>
    <cellStyle name="19990216" xfId="125" xr:uid="{00000000-0005-0000-0000-000003000000}"/>
    <cellStyle name="20% - Accent1" xfId="126" xr:uid="{00000000-0005-0000-0000-000004000000}"/>
    <cellStyle name="20% - Accent2" xfId="127" xr:uid="{00000000-0005-0000-0000-000005000000}"/>
    <cellStyle name="20% - Accent3" xfId="128" xr:uid="{00000000-0005-0000-0000-000006000000}"/>
    <cellStyle name="20% - Accent4" xfId="129" xr:uid="{00000000-0005-0000-0000-000007000000}"/>
    <cellStyle name="20% - Accent5" xfId="130" xr:uid="{00000000-0005-0000-0000-000008000000}"/>
    <cellStyle name="20% - Accent6" xfId="131" xr:uid="{00000000-0005-0000-0000-000009000000}"/>
    <cellStyle name="20% - Акцент1" xfId="8238" xr:uid="{00000000-0005-0000-0000-00000A000000}"/>
    <cellStyle name="20% - Акцент1 10" xfId="1451" xr:uid="{00000000-0005-0000-0000-00000B000000}"/>
    <cellStyle name="20% - Акцент1 11" xfId="1452" xr:uid="{00000000-0005-0000-0000-00000C000000}"/>
    <cellStyle name="20% - Акцент1 12" xfId="1453" xr:uid="{00000000-0005-0000-0000-00000D000000}"/>
    <cellStyle name="20% - Акцент1 13" xfId="1454" xr:uid="{00000000-0005-0000-0000-00000E000000}"/>
    <cellStyle name="20% - Акцент1 14" xfId="1363" xr:uid="{00000000-0005-0000-0000-00000F000000}"/>
    <cellStyle name="20% - Акцент1 15" xfId="30" xr:uid="{00000000-0005-0000-0000-000010000000}"/>
    <cellStyle name="20% - Акцент1 2" xfId="59" xr:uid="{00000000-0005-0000-0000-000011000000}"/>
    <cellStyle name="20% — акцент1 2" xfId="489" xr:uid="{00000000-0005-0000-0000-000012000000}"/>
    <cellStyle name="20% - Акцент1 2 2" xfId="248" xr:uid="{00000000-0005-0000-0000-000013000000}"/>
    <cellStyle name="20% - Акцент1 2 2 2" xfId="1455" xr:uid="{00000000-0005-0000-0000-000014000000}"/>
    <cellStyle name="20% - Акцент1 2 2 2 2" xfId="1456" xr:uid="{00000000-0005-0000-0000-000015000000}"/>
    <cellStyle name="20% - Акцент1 2 2 2 3" xfId="1457" xr:uid="{00000000-0005-0000-0000-000016000000}"/>
    <cellStyle name="20% - Акцент1 2 2 3" xfId="1458" xr:uid="{00000000-0005-0000-0000-000017000000}"/>
    <cellStyle name="20% - Акцент1 2 3" xfId="1459" xr:uid="{00000000-0005-0000-0000-000018000000}"/>
    <cellStyle name="20% - Акцент1 2 3 2" xfId="1460" xr:uid="{00000000-0005-0000-0000-000019000000}"/>
    <cellStyle name="20% - Акцент1 2 4" xfId="1461" xr:uid="{00000000-0005-0000-0000-00001A000000}"/>
    <cellStyle name="20% - Акцент1 2 4 2" xfId="1462" xr:uid="{00000000-0005-0000-0000-00001B000000}"/>
    <cellStyle name="20% - Акцент1 2 5" xfId="1463" xr:uid="{00000000-0005-0000-0000-00001C000000}"/>
    <cellStyle name="20% - Акцент1 2 5 2" xfId="1464" xr:uid="{00000000-0005-0000-0000-00001D000000}"/>
    <cellStyle name="20% - Акцент1 2 5 2 2" xfId="1465" xr:uid="{00000000-0005-0000-0000-00001E000000}"/>
    <cellStyle name="20% - Акцент1 2 5 2 2 2" xfId="1466" xr:uid="{00000000-0005-0000-0000-00001F000000}"/>
    <cellStyle name="20% - Акцент1 2 5 2 2 2 2" xfId="1467" xr:uid="{00000000-0005-0000-0000-000020000000}"/>
    <cellStyle name="20% - Акцент1 2 5 2 2 2 2 2" xfId="1468" xr:uid="{00000000-0005-0000-0000-000021000000}"/>
    <cellStyle name="20% - Акцент1 2 5 2 2 2 3" xfId="1469" xr:uid="{00000000-0005-0000-0000-000022000000}"/>
    <cellStyle name="20% - Акцент1 2 5 2 2 3" xfId="1470" xr:uid="{00000000-0005-0000-0000-000023000000}"/>
    <cellStyle name="20% - Акцент1 2 5 2 2 3 2" xfId="1471" xr:uid="{00000000-0005-0000-0000-000024000000}"/>
    <cellStyle name="20% - Акцент1 2 5 2 2 3 2 2" xfId="1472" xr:uid="{00000000-0005-0000-0000-000025000000}"/>
    <cellStyle name="20% - Акцент1 2 5 2 2 3 3" xfId="1473" xr:uid="{00000000-0005-0000-0000-000026000000}"/>
    <cellStyle name="20% - Акцент1 2 5 2 2 4" xfId="1474" xr:uid="{00000000-0005-0000-0000-000027000000}"/>
    <cellStyle name="20% - Акцент1 2 5 2 2 4 2" xfId="1475" xr:uid="{00000000-0005-0000-0000-000028000000}"/>
    <cellStyle name="20% - Акцент1 2 5 2 2 5" xfId="1476" xr:uid="{00000000-0005-0000-0000-000029000000}"/>
    <cellStyle name="20% - Акцент1 2 5 2 2 5 2" xfId="1477" xr:uid="{00000000-0005-0000-0000-00002A000000}"/>
    <cellStyle name="20% - Акцент1 2 5 2 2 6" xfId="1478" xr:uid="{00000000-0005-0000-0000-00002B000000}"/>
    <cellStyle name="20% - Акцент1 2 5 2 2 6 2" xfId="1479" xr:uid="{00000000-0005-0000-0000-00002C000000}"/>
    <cellStyle name="20% - Акцент1 2 5 2 2 7" xfId="1480" xr:uid="{00000000-0005-0000-0000-00002D000000}"/>
    <cellStyle name="20% - Акцент1 2 5 2 3" xfId="1481" xr:uid="{00000000-0005-0000-0000-00002E000000}"/>
    <cellStyle name="20% - Акцент1 2 5 3" xfId="1482" xr:uid="{00000000-0005-0000-0000-00002F000000}"/>
    <cellStyle name="20% - Акцент1 2 5 3 2" xfId="1483" xr:uid="{00000000-0005-0000-0000-000030000000}"/>
    <cellStyle name="20% - Акцент1 2 5 3 2 2" xfId="1484" xr:uid="{00000000-0005-0000-0000-000031000000}"/>
    <cellStyle name="20% - Акцент1 2 5 3 2 2 2" xfId="1485" xr:uid="{00000000-0005-0000-0000-000032000000}"/>
    <cellStyle name="20% - Акцент1 2 5 3 2 3" xfId="1486" xr:uid="{00000000-0005-0000-0000-000033000000}"/>
    <cellStyle name="20% - Акцент1 2 5 3 3" xfId="1487" xr:uid="{00000000-0005-0000-0000-000034000000}"/>
    <cellStyle name="20% - Акцент1 2 5 3 3 2" xfId="1488" xr:uid="{00000000-0005-0000-0000-000035000000}"/>
    <cellStyle name="20% - Акцент1 2 5 3 3 2 2" xfId="1489" xr:uid="{00000000-0005-0000-0000-000036000000}"/>
    <cellStyle name="20% - Акцент1 2 5 3 3 3" xfId="1490" xr:uid="{00000000-0005-0000-0000-000037000000}"/>
    <cellStyle name="20% - Акцент1 2 5 3 4" xfId="1491" xr:uid="{00000000-0005-0000-0000-000038000000}"/>
    <cellStyle name="20% - Акцент1 2 5 3 4 2" xfId="1492" xr:uid="{00000000-0005-0000-0000-000039000000}"/>
    <cellStyle name="20% - Акцент1 2 5 3 5" xfId="1493" xr:uid="{00000000-0005-0000-0000-00003A000000}"/>
    <cellStyle name="20% - Акцент1 2 5 3 5 2" xfId="1494" xr:uid="{00000000-0005-0000-0000-00003B000000}"/>
    <cellStyle name="20% - Акцент1 2 5 3 6" xfId="1495" xr:uid="{00000000-0005-0000-0000-00003C000000}"/>
    <cellStyle name="20% - Акцент1 2 5 3 6 2" xfId="1496" xr:uid="{00000000-0005-0000-0000-00003D000000}"/>
    <cellStyle name="20% - Акцент1 2 5 3 7" xfId="1497" xr:uid="{00000000-0005-0000-0000-00003E000000}"/>
    <cellStyle name="20% - Акцент1 2 5 4" xfId="1498" xr:uid="{00000000-0005-0000-0000-00003F000000}"/>
    <cellStyle name="20% - Акцент1 2 6" xfId="1499" xr:uid="{00000000-0005-0000-0000-000040000000}"/>
    <cellStyle name="20% - Акцент1 3" xfId="249" xr:uid="{00000000-0005-0000-0000-000041000000}"/>
    <cellStyle name="20% — акцент1 3" xfId="902" xr:uid="{00000000-0005-0000-0000-000042000000}"/>
    <cellStyle name="20% - Акцент1 3 2" xfId="1500" xr:uid="{00000000-0005-0000-0000-000043000000}"/>
    <cellStyle name="20% - Акцент1 3 2 2" xfId="1501" xr:uid="{00000000-0005-0000-0000-000044000000}"/>
    <cellStyle name="20% - Акцент1 3 2 3" xfId="1502" xr:uid="{00000000-0005-0000-0000-000045000000}"/>
    <cellStyle name="20% - Акцент1 3 3" xfId="1503" xr:uid="{00000000-0005-0000-0000-000046000000}"/>
    <cellStyle name="20% - Акцент1 3 3 2" xfId="1504" xr:uid="{00000000-0005-0000-0000-000047000000}"/>
    <cellStyle name="20% - Акцент1 3 3 2 2" xfId="1505" xr:uid="{00000000-0005-0000-0000-000048000000}"/>
    <cellStyle name="20% - Акцент1 3 3 2 2 2" xfId="1506" xr:uid="{00000000-0005-0000-0000-000049000000}"/>
    <cellStyle name="20% - Акцент1 3 3 2 2 2 2" xfId="1507" xr:uid="{00000000-0005-0000-0000-00004A000000}"/>
    <cellStyle name="20% - Акцент1 3 3 2 2 2 2 2" xfId="1508" xr:uid="{00000000-0005-0000-0000-00004B000000}"/>
    <cellStyle name="20% - Акцент1 3 3 2 2 2 3" xfId="1509" xr:uid="{00000000-0005-0000-0000-00004C000000}"/>
    <cellStyle name="20% - Акцент1 3 3 2 2 3" xfId="1510" xr:uid="{00000000-0005-0000-0000-00004D000000}"/>
    <cellStyle name="20% - Акцент1 3 3 2 2 3 2" xfId="1511" xr:uid="{00000000-0005-0000-0000-00004E000000}"/>
    <cellStyle name="20% - Акцент1 3 3 2 2 3 2 2" xfId="1512" xr:uid="{00000000-0005-0000-0000-00004F000000}"/>
    <cellStyle name="20% - Акцент1 3 3 2 2 3 3" xfId="1513" xr:uid="{00000000-0005-0000-0000-000050000000}"/>
    <cellStyle name="20% - Акцент1 3 3 2 2 4" xfId="1514" xr:uid="{00000000-0005-0000-0000-000051000000}"/>
    <cellStyle name="20% - Акцент1 3 3 2 2 4 2" xfId="1515" xr:uid="{00000000-0005-0000-0000-000052000000}"/>
    <cellStyle name="20% - Акцент1 3 3 2 2 5" xfId="1516" xr:uid="{00000000-0005-0000-0000-000053000000}"/>
    <cellStyle name="20% - Акцент1 3 3 2 2 5 2" xfId="1517" xr:uid="{00000000-0005-0000-0000-000054000000}"/>
    <cellStyle name="20% - Акцент1 3 3 2 2 6" xfId="1518" xr:uid="{00000000-0005-0000-0000-000055000000}"/>
    <cellStyle name="20% - Акцент1 3 3 2 2 6 2" xfId="1519" xr:uid="{00000000-0005-0000-0000-000056000000}"/>
    <cellStyle name="20% - Акцент1 3 3 2 2 7" xfId="1520" xr:uid="{00000000-0005-0000-0000-000057000000}"/>
    <cellStyle name="20% - Акцент1 3 3 2 3" xfId="1521" xr:uid="{00000000-0005-0000-0000-000058000000}"/>
    <cellStyle name="20% - Акцент1 3 3 3" xfId="1522" xr:uid="{00000000-0005-0000-0000-000059000000}"/>
    <cellStyle name="20% - Акцент1 3 3 3 2" xfId="1523" xr:uid="{00000000-0005-0000-0000-00005A000000}"/>
    <cellStyle name="20% - Акцент1 3 3 3 2 2" xfId="1524" xr:uid="{00000000-0005-0000-0000-00005B000000}"/>
    <cellStyle name="20% - Акцент1 3 3 3 2 2 2" xfId="1525" xr:uid="{00000000-0005-0000-0000-00005C000000}"/>
    <cellStyle name="20% - Акцент1 3 3 3 2 2 2 2" xfId="1526" xr:uid="{00000000-0005-0000-0000-00005D000000}"/>
    <cellStyle name="20% - Акцент1 3 3 3 2 2 3" xfId="1527" xr:uid="{00000000-0005-0000-0000-00005E000000}"/>
    <cellStyle name="20% - Акцент1 3 3 3 2 3" xfId="1528" xr:uid="{00000000-0005-0000-0000-00005F000000}"/>
    <cellStyle name="20% - Акцент1 3 3 3 2 3 2" xfId="1529" xr:uid="{00000000-0005-0000-0000-000060000000}"/>
    <cellStyle name="20% - Акцент1 3 3 3 2 3 2 2" xfId="1530" xr:uid="{00000000-0005-0000-0000-000061000000}"/>
    <cellStyle name="20% - Акцент1 3 3 3 2 3 3" xfId="1531" xr:uid="{00000000-0005-0000-0000-000062000000}"/>
    <cellStyle name="20% - Акцент1 3 3 3 2 4" xfId="1532" xr:uid="{00000000-0005-0000-0000-000063000000}"/>
    <cellStyle name="20% - Акцент1 3 3 3 2 4 2" xfId="1533" xr:uid="{00000000-0005-0000-0000-000064000000}"/>
    <cellStyle name="20% - Акцент1 3 3 3 2 5" xfId="1534" xr:uid="{00000000-0005-0000-0000-000065000000}"/>
    <cellStyle name="20% - Акцент1 3 3 3 2 5 2" xfId="1535" xr:uid="{00000000-0005-0000-0000-000066000000}"/>
    <cellStyle name="20% - Акцент1 3 3 3 2 6" xfId="1536" xr:uid="{00000000-0005-0000-0000-000067000000}"/>
    <cellStyle name="20% - Акцент1 3 3 3 2 6 2" xfId="1537" xr:uid="{00000000-0005-0000-0000-000068000000}"/>
    <cellStyle name="20% - Акцент1 3 3 3 2 7" xfId="1538" xr:uid="{00000000-0005-0000-0000-000069000000}"/>
    <cellStyle name="20% - Акцент1 3 3 3 3" xfId="1539" xr:uid="{00000000-0005-0000-0000-00006A000000}"/>
    <cellStyle name="20% - Акцент1 3 4" xfId="1540" xr:uid="{00000000-0005-0000-0000-00006B000000}"/>
    <cellStyle name="20% - Акцент1 3 5" xfId="1541" xr:uid="{00000000-0005-0000-0000-00006C000000}"/>
    <cellStyle name="20% - Акцент1 4" xfId="250" xr:uid="{00000000-0005-0000-0000-00006D000000}"/>
    <cellStyle name="20% — акцент1 4" xfId="1377" xr:uid="{00000000-0005-0000-0000-00006E000000}"/>
    <cellStyle name="20% - Акцент1 4 2" xfId="1542" xr:uid="{00000000-0005-0000-0000-00006F000000}"/>
    <cellStyle name="20% - Акцент1 4 3" xfId="1543" xr:uid="{00000000-0005-0000-0000-000070000000}"/>
    <cellStyle name="20% - Акцент1 4 3 2" xfId="1544" xr:uid="{00000000-0005-0000-0000-000071000000}"/>
    <cellStyle name="20% - Акцент1 4 3 2 2" xfId="1545" xr:uid="{00000000-0005-0000-0000-000072000000}"/>
    <cellStyle name="20% - Акцент1 4 3 2 2 2" xfId="1546" xr:uid="{00000000-0005-0000-0000-000073000000}"/>
    <cellStyle name="20% - Акцент1 4 3 2 2 2 2" xfId="1547" xr:uid="{00000000-0005-0000-0000-000074000000}"/>
    <cellStyle name="20% - Акцент1 4 3 2 2 3" xfId="1548" xr:uid="{00000000-0005-0000-0000-000075000000}"/>
    <cellStyle name="20% - Акцент1 4 3 2 3" xfId="1549" xr:uid="{00000000-0005-0000-0000-000076000000}"/>
    <cellStyle name="20% - Акцент1 4 3 2 3 2" xfId="1550" xr:uid="{00000000-0005-0000-0000-000077000000}"/>
    <cellStyle name="20% - Акцент1 4 3 2 3 2 2" xfId="1551" xr:uid="{00000000-0005-0000-0000-000078000000}"/>
    <cellStyle name="20% - Акцент1 4 3 2 3 3" xfId="1552" xr:uid="{00000000-0005-0000-0000-000079000000}"/>
    <cellStyle name="20% - Акцент1 4 3 2 4" xfId="1553" xr:uid="{00000000-0005-0000-0000-00007A000000}"/>
    <cellStyle name="20% - Акцент1 4 3 2 4 2" xfId="1554" xr:uid="{00000000-0005-0000-0000-00007B000000}"/>
    <cellStyle name="20% - Акцент1 4 3 2 5" xfId="1555" xr:uid="{00000000-0005-0000-0000-00007C000000}"/>
    <cellStyle name="20% - Акцент1 4 3 2 5 2" xfId="1556" xr:uid="{00000000-0005-0000-0000-00007D000000}"/>
    <cellStyle name="20% - Акцент1 4 3 2 6" xfId="1557" xr:uid="{00000000-0005-0000-0000-00007E000000}"/>
    <cellStyle name="20% - Акцент1 4 3 2 6 2" xfId="1558" xr:uid="{00000000-0005-0000-0000-00007F000000}"/>
    <cellStyle name="20% - Акцент1 4 3 2 7" xfId="1559" xr:uid="{00000000-0005-0000-0000-000080000000}"/>
    <cellStyle name="20% - Акцент1 4 3 3" xfId="1560" xr:uid="{00000000-0005-0000-0000-000081000000}"/>
    <cellStyle name="20% - Акцент1 4 4" xfId="1561" xr:uid="{00000000-0005-0000-0000-000082000000}"/>
    <cellStyle name="20% - Акцент1 4 4 2" xfId="1562" xr:uid="{00000000-0005-0000-0000-000083000000}"/>
    <cellStyle name="20% - Акцент1 4 4 2 2" xfId="1563" xr:uid="{00000000-0005-0000-0000-000084000000}"/>
    <cellStyle name="20% - Акцент1 4 4 2 2 2" xfId="1564" xr:uid="{00000000-0005-0000-0000-000085000000}"/>
    <cellStyle name="20% - Акцент1 4 4 2 2 2 2" xfId="1565" xr:uid="{00000000-0005-0000-0000-000086000000}"/>
    <cellStyle name="20% - Акцент1 4 4 2 2 3" xfId="1566" xr:uid="{00000000-0005-0000-0000-000087000000}"/>
    <cellStyle name="20% - Акцент1 4 4 2 3" xfId="1567" xr:uid="{00000000-0005-0000-0000-000088000000}"/>
    <cellStyle name="20% - Акцент1 4 4 2 3 2" xfId="1568" xr:uid="{00000000-0005-0000-0000-000089000000}"/>
    <cellStyle name="20% - Акцент1 4 4 2 3 2 2" xfId="1569" xr:uid="{00000000-0005-0000-0000-00008A000000}"/>
    <cellStyle name="20% - Акцент1 4 4 2 3 3" xfId="1570" xr:uid="{00000000-0005-0000-0000-00008B000000}"/>
    <cellStyle name="20% - Акцент1 4 4 2 4" xfId="1571" xr:uid="{00000000-0005-0000-0000-00008C000000}"/>
    <cellStyle name="20% - Акцент1 4 4 2 4 2" xfId="1572" xr:uid="{00000000-0005-0000-0000-00008D000000}"/>
    <cellStyle name="20% - Акцент1 4 4 2 5" xfId="1573" xr:uid="{00000000-0005-0000-0000-00008E000000}"/>
    <cellStyle name="20% - Акцент1 4 4 2 5 2" xfId="1574" xr:uid="{00000000-0005-0000-0000-00008F000000}"/>
    <cellStyle name="20% - Акцент1 4 4 2 6" xfId="1575" xr:uid="{00000000-0005-0000-0000-000090000000}"/>
    <cellStyle name="20% - Акцент1 4 4 2 6 2" xfId="1576" xr:uid="{00000000-0005-0000-0000-000091000000}"/>
    <cellStyle name="20% - Акцент1 4 4 2 7" xfId="1577" xr:uid="{00000000-0005-0000-0000-000092000000}"/>
    <cellStyle name="20% - Акцент1 4 4 3" xfId="1578" xr:uid="{00000000-0005-0000-0000-000093000000}"/>
    <cellStyle name="20% - Акцент1 4 5" xfId="1579" xr:uid="{00000000-0005-0000-0000-000094000000}"/>
    <cellStyle name="20% - Акцент1 5" xfId="1580" xr:uid="{00000000-0005-0000-0000-000095000000}"/>
    <cellStyle name="20% — акцент1 5" xfId="1002" xr:uid="{00000000-0005-0000-0000-000096000000}"/>
    <cellStyle name="20% - Акцент1 5 2" xfId="1581" xr:uid="{00000000-0005-0000-0000-000097000000}"/>
    <cellStyle name="20% - Акцент1 5 2 2" xfId="1582" xr:uid="{00000000-0005-0000-0000-000098000000}"/>
    <cellStyle name="20% - Акцент1 5 2 2 2" xfId="1583" xr:uid="{00000000-0005-0000-0000-000099000000}"/>
    <cellStyle name="20% - Акцент1 5 2 2 2 2" xfId="1584" xr:uid="{00000000-0005-0000-0000-00009A000000}"/>
    <cellStyle name="20% - Акцент1 5 2 2 2 2 2" xfId="1585" xr:uid="{00000000-0005-0000-0000-00009B000000}"/>
    <cellStyle name="20% - Акцент1 5 2 2 2 3" xfId="1586" xr:uid="{00000000-0005-0000-0000-00009C000000}"/>
    <cellStyle name="20% - Акцент1 5 2 2 3" xfId="1587" xr:uid="{00000000-0005-0000-0000-00009D000000}"/>
    <cellStyle name="20% - Акцент1 5 2 2 3 2" xfId="1588" xr:uid="{00000000-0005-0000-0000-00009E000000}"/>
    <cellStyle name="20% - Акцент1 5 2 2 3 2 2" xfId="1589" xr:uid="{00000000-0005-0000-0000-00009F000000}"/>
    <cellStyle name="20% - Акцент1 5 2 2 3 3" xfId="1590" xr:uid="{00000000-0005-0000-0000-0000A0000000}"/>
    <cellStyle name="20% - Акцент1 5 2 2 4" xfId="1591" xr:uid="{00000000-0005-0000-0000-0000A1000000}"/>
    <cellStyle name="20% - Акцент1 5 2 2 4 2" xfId="1592" xr:uid="{00000000-0005-0000-0000-0000A2000000}"/>
    <cellStyle name="20% - Акцент1 5 2 2 5" xfId="1593" xr:uid="{00000000-0005-0000-0000-0000A3000000}"/>
    <cellStyle name="20% - Акцент1 5 2 2 5 2" xfId="1594" xr:uid="{00000000-0005-0000-0000-0000A4000000}"/>
    <cellStyle name="20% - Акцент1 5 2 2 6" xfId="1595" xr:uid="{00000000-0005-0000-0000-0000A5000000}"/>
    <cellStyle name="20% - Акцент1 5 2 2 6 2" xfId="1596" xr:uid="{00000000-0005-0000-0000-0000A6000000}"/>
    <cellStyle name="20% - Акцент1 5 2 2 7" xfId="1597" xr:uid="{00000000-0005-0000-0000-0000A7000000}"/>
    <cellStyle name="20% - Акцент1 5 2 3" xfId="1598" xr:uid="{00000000-0005-0000-0000-0000A8000000}"/>
    <cellStyle name="20% - Акцент1 6" xfId="1599" xr:uid="{00000000-0005-0000-0000-0000A9000000}"/>
    <cellStyle name="20% — акцент1 6" xfId="1022" xr:uid="{00000000-0005-0000-0000-0000AA000000}"/>
    <cellStyle name="20% - Акцент1 6 2" xfId="1600" xr:uid="{00000000-0005-0000-0000-0000AB000000}"/>
    <cellStyle name="20% - Акцент1 6 2 2" xfId="1601" xr:uid="{00000000-0005-0000-0000-0000AC000000}"/>
    <cellStyle name="20% - Акцент1 6 2 2 2" xfId="1602" xr:uid="{00000000-0005-0000-0000-0000AD000000}"/>
    <cellStyle name="20% - Акцент1 6 2 3" xfId="1603" xr:uid="{00000000-0005-0000-0000-0000AE000000}"/>
    <cellStyle name="20% - Акцент1 6 2 3 2" xfId="1604" xr:uid="{00000000-0005-0000-0000-0000AF000000}"/>
    <cellStyle name="20% - Акцент1 6 2 3 2 2" xfId="1605" xr:uid="{00000000-0005-0000-0000-0000B0000000}"/>
    <cellStyle name="20% - Акцент1 6 2 3 3" xfId="1606" xr:uid="{00000000-0005-0000-0000-0000B1000000}"/>
    <cellStyle name="20% - Акцент1 6 2 4" xfId="1607" xr:uid="{00000000-0005-0000-0000-0000B2000000}"/>
    <cellStyle name="20% - Акцент1 6 2 4 2" xfId="1608" xr:uid="{00000000-0005-0000-0000-0000B3000000}"/>
    <cellStyle name="20% - Акцент1 6 2 5" xfId="1609" xr:uid="{00000000-0005-0000-0000-0000B4000000}"/>
    <cellStyle name="20% - Акцент1 6 2 5 2" xfId="1610" xr:uid="{00000000-0005-0000-0000-0000B5000000}"/>
    <cellStyle name="20% - Акцент1 6 2 6" xfId="1611" xr:uid="{00000000-0005-0000-0000-0000B6000000}"/>
    <cellStyle name="20% - Акцент1 6 2 6 2" xfId="1612" xr:uid="{00000000-0005-0000-0000-0000B7000000}"/>
    <cellStyle name="20% - Акцент1 6 2 7" xfId="1613" xr:uid="{00000000-0005-0000-0000-0000B8000000}"/>
    <cellStyle name="20% - Акцент1 7" xfId="1614" xr:uid="{00000000-0005-0000-0000-0000B9000000}"/>
    <cellStyle name="20% — акцент1 7" xfId="5427" xr:uid="{00000000-0005-0000-0000-0000BA000000}"/>
    <cellStyle name="20% - Акцент1 7 2" xfId="1615" xr:uid="{00000000-0005-0000-0000-0000BB000000}"/>
    <cellStyle name="20% - Акцент1 7 2 2" xfId="1616" xr:uid="{00000000-0005-0000-0000-0000BC000000}"/>
    <cellStyle name="20% - Акцент1 7 2 2 2" xfId="1617" xr:uid="{00000000-0005-0000-0000-0000BD000000}"/>
    <cellStyle name="20% - Акцент1 7 2 2 2 2" xfId="1618" xr:uid="{00000000-0005-0000-0000-0000BE000000}"/>
    <cellStyle name="20% - Акцент1 7 2 2 3" xfId="1619" xr:uid="{00000000-0005-0000-0000-0000BF000000}"/>
    <cellStyle name="20% - Акцент1 7 2 3" xfId="1620" xr:uid="{00000000-0005-0000-0000-0000C0000000}"/>
    <cellStyle name="20% - Акцент1 7 2 3 2" xfId="1621" xr:uid="{00000000-0005-0000-0000-0000C1000000}"/>
    <cellStyle name="20% - Акцент1 7 2 3 2 2" xfId="1622" xr:uid="{00000000-0005-0000-0000-0000C2000000}"/>
    <cellStyle name="20% - Акцент1 7 2 3 3" xfId="1623" xr:uid="{00000000-0005-0000-0000-0000C3000000}"/>
    <cellStyle name="20% - Акцент1 7 2 4" xfId="1624" xr:uid="{00000000-0005-0000-0000-0000C4000000}"/>
    <cellStyle name="20% - Акцент1 7 2 4 2" xfId="1625" xr:uid="{00000000-0005-0000-0000-0000C5000000}"/>
    <cellStyle name="20% - Акцент1 7 2 5" xfId="1626" xr:uid="{00000000-0005-0000-0000-0000C6000000}"/>
    <cellStyle name="20% - Акцент1 7 2 5 2" xfId="1627" xr:uid="{00000000-0005-0000-0000-0000C7000000}"/>
    <cellStyle name="20% - Акцент1 7 2 6" xfId="1628" xr:uid="{00000000-0005-0000-0000-0000C8000000}"/>
    <cellStyle name="20% - Акцент1 7 2 6 2" xfId="1629" xr:uid="{00000000-0005-0000-0000-0000C9000000}"/>
    <cellStyle name="20% - Акцент1 7 2 7" xfId="1630" xr:uid="{00000000-0005-0000-0000-0000CA000000}"/>
    <cellStyle name="20% - Акцент1 7 3" xfId="1631" xr:uid="{00000000-0005-0000-0000-0000CB000000}"/>
    <cellStyle name="20% - Акцент1 8" xfId="1632" xr:uid="{00000000-0005-0000-0000-0000CC000000}"/>
    <cellStyle name="20% - Акцент1 9" xfId="1633" xr:uid="{00000000-0005-0000-0000-0000CD000000}"/>
    <cellStyle name="20% - Акцент2" xfId="8241" xr:uid="{00000000-0005-0000-0000-0000CE000000}"/>
    <cellStyle name="20% - Акцент2 10" xfId="1634" xr:uid="{00000000-0005-0000-0000-0000CF000000}"/>
    <cellStyle name="20% - Акцент2 11" xfId="1635" xr:uid="{00000000-0005-0000-0000-0000D0000000}"/>
    <cellStyle name="20% - Акцент2 12" xfId="1636" xr:uid="{00000000-0005-0000-0000-0000D1000000}"/>
    <cellStyle name="20% - Акцент2 13" xfId="1637" xr:uid="{00000000-0005-0000-0000-0000D2000000}"/>
    <cellStyle name="20% - Акцент2 14" xfId="1366" xr:uid="{00000000-0005-0000-0000-0000D3000000}"/>
    <cellStyle name="20% - Акцент2 15" xfId="34" xr:uid="{00000000-0005-0000-0000-0000D4000000}"/>
    <cellStyle name="20% - Акцент2 2" xfId="60" xr:uid="{00000000-0005-0000-0000-0000D5000000}"/>
    <cellStyle name="20% — акцент2 2" xfId="491" xr:uid="{00000000-0005-0000-0000-0000D6000000}"/>
    <cellStyle name="20% - Акцент2 2 2" xfId="251" xr:uid="{00000000-0005-0000-0000-0000D7000000}"/>
    <cellStyle name="20% - Акцент2 2 2 2" xfId="1638" xr:uid="{00000000-0005-0000-0000-0000D8000000}"/>
    <cellStyle name="20% - Акцент2 2 2 2 2" xfId="1639" xr:uid="{00000000-0005-0000-0000-0000D9000000}"/>
    <cellStyle name="20% - Акцент2 2 2 2 3" xfId="1640" xr:uid="{00000000-0005-0000-0000-0000DA000000}"/>
    <cellStyle name="20% - Акцент2 2 2 3" xfId="1641" xr:uid="{00000000-0005-0000-0000-0000DB000000}"/>
    <cellStyle name="20% - Акцент2 2 3" xfId="1642" xr:uid="{00000000-0005-0000-0000-0000DC000000}"/>
    <cellStyle name="20% - Акцент2 2 3 2" xfId="1643" xr:uid="{00000000-0005-0000-0000-0000DD000000}"/>
    <cellStyle name="20% - Акцент2 2 4" xfId="1644" xr:uid="{00000000-0005-0000-0000-0000DE000000}"/>
    <cellStyle name="20% - Акцент2 2 4 2" xfId="1645" xr:uid="{00000000-0005-0000-0000-0000DF000000}"/>
    <cellStyle name="20% - Акцент2 2 5" xfId="1646" xr:uid="{00000000-0005-0000-0000-0000E0000000}"/>
    <cellStyle name="20% - Акцент2 2 5 2" xfId="1647" xr:uid="{00000000-0005-0000-0000-0000E1000000}"/>
    <cellStyle name="20% - Акцент2 2 5 2 2" xfId="1648" xr:uid="{00000000-0005-0000-0000-0000E2000000}"/>
    <cellStyle name="20% - Акцент2 2 5 2 2 2" xfId="1649" xr:uid="{00000000-0005-0000-0000-0000E3000000}"/>
    <cellStyle name="20% - Акцент2 2 5 2 2 2 2" xfId="1650" xr:uid="{00000000-0005-0000-0000-0000E4000000}"/>
    <cellStyle name="20% - Акцент2 2 5 2 2 2 2 2" xfId="1651" xr:uid="{00000000-0005-0000-0000-0000E5000000}"/>
    <cellStyle name="20% - Акцент2 2 5 2 2 2 3" xfId="1652" xr:uid="{00000000-0005-0000-0000-0000E6000000}"/>
    <cellStyle name="20% - Акцент2 2 5 2 2 3" xfId="1653" xr:uid="{00000000-0005-0000-0000-0000E7000000}"/>
    <cellStyle name="20% - Акцент2 2 5 2 2 3 2" xfId="1654" xr:uid="{00000000-0005-0000-0000-0000E8000000}"/>
    <cellStyle name="20% - Акцент2 2 5 2 2 3 2 2" xfId="1655" xr:uid="{00000000-0005-0000-0000-0000E9000000}"/>
    <cellStyle name="20% - Акцент2 2 5 2 2 3 3" xfId="1656" xr:uid="{00000000-0005-0000-0000-0000EA000000}"/>
    <cellStyle name="20% - Акцент2 2 5 2 2 4" xfId="1657" xr:uid="{00000000-0005-0000-0000-0000EB000000}"/>
    <cellStyle name="20% - Акцент2 2 5 2 2 4 2" xfId="1658" xr:uid="{00000000-0005-0000-0000-0000EC000000}"/>
    <cellStyle name="20% - Акцент2 2 5 2 2 5" xfId="1659" xr:uid="{00000000-0005-0000-0000-0000ED000000}"/>
    <cellStyle name="20% - Акцент2 2 5 2 2 5 2" xfId="1660" xr:uid="{00000000-0005-0000-0000-0000EE000000}"/>
    <cellStyle name="20% - Акцент2 2 5 2 2 6" xfId="1661" xr:uid="{00000000-0005-0000-0000-0000EF000000}"/>
    <cellStyle name="20% - Акцент2 2 5 2 2 6 2" xfId="1662" xr:uid="{00000000-0005-0000-0000-0000F0000000}"/>
    <cellStyle name="20% - Акцент2 2 5 2 2 7" xfId="1663" xr:uid="{00000000-0005-0000-0000-0000F1000000}"/>
    <cellStyle name="20% - Акцент2 2 5 2 3" xfId="1664" xr:uid="{00000000-0005-0000-0000-0000F2000000}"/>
    <cellStyle name="20% - Акцент2 2 5 3" xfId="1665" xr:uid="{00000000-0005-0000-0000-0000F3000000}"/>
    <cellStyle name="20% - Акцент2 2 5 3 2" xfId="1666" xr:uid="{00000000-0005-0000-0000-0000F4000000}"/>
    <cellStyle name="20% - Акцент2 2 5 3 2 2" xfId="1667" xr:uid="{00000000-0005-0000-0000-0000F5000000}"/>
    <cellStyle name="20% - Акцент2 2 5 3 2 2 2" xfId="1668" xr:uid="{00000000-0005-0000-0000-0000F6000000}"/>
    <cellStyle name="20% - Акцент2 2 5 3 2 3" xfId="1669" xr:uid="{00000000-0005-0000-0000-0000F7000000}"/>
    <cellStyle name="20% - Акцент2 2 5 3 3" xfId="1670" xr:uid="{00000000-0005-0000-0000-0000F8000000}"/>
    <cellStyle name="20% - Акцент2 2 5 3 3 2" xfId="1671" xr:uid="{00000000-0005-0000-0000-0000F9000000}"/>
    <cellStyle name="20% - Акцент2 2 5 3 3 2 2" xfId="1672" xr:uid="{00000000-0005-0000-0000-0000FA000000}"/>
    <cellStyle name="20% - Акцент2 2 5 3 3 3" xfId="1673" xr:uid="{00000000-0005-0000-0000-0000FB000000}"/>
    <cellStyle name="20% - Акцент2 2 5 3 4" xfId="1674" xr:uid="{00000000-0005-0000-0000-0000FC000000}"/>
    <cellStyle name="20% - Акцент2 2 5 3 4 2" xfId="1675" xr:uid="{00000000-0005-0000-0000-0000FD000000}"/>
    <cellStyle name="20% - Акцент2 2 5 3 5" xfId="1676" xr:uid="{00000000-0005-0000-0000-0000FE000000}"/>
    <cellStyle name="20% - Акцент2 2 5 3 5 2" xfId="1677" xr:uid="{00000000-0005-0000-0000-0000FF000000}"/>
    <cellStyle name="20% - Акцент2 2 5 3 6" xfId="1678" xr:uid="{00000000-0005-0000-0000-000000010000}"/>
    <cellStyle name="20% - Акцент2 2 5 3 6 2" xfId="1679" xr:uid="{00000000-0005-0000-0000-000001010000}"/>
    <cellStyle name="20% - Акцент2 2 5 3 7" xfId="1680" xr:uid="{00000000-0005-0000-0000-000002010000}"/>
    <cellStyle name="20% - Акцент2 2 5 4" xfId="1681" xr:uid="{00000000-0005-0000-0000-000003010000}"/>
    <cellStyle name="20% - Акцент2 2 6" xfId="1682" xr:uid="{00000000-0005-0000-0000-000004010000}"/>
    <cellStyle name="20% - Акцент2 3" xfId="252" xr:uid="{00000000-0005-0000-0000-000005010000}"/>
    <cellStyle name="20% — акцент2 3" xfId="904" xr:uid="{00000000-0005-0000-0000-000006010000}"/>
    <cellStyle name="20% - Акцент2 3 2" xfId="1683" xr:uid="{00000000-0005-0000-0000-000007010000}"/>
    <cellStyle name="20% - Акцент2 3 2 2" xfId="1684" xr:uid="{00000000-0005-0000-0000-000008010000}"/>
    <cellStyle name="20% - Акцент2 3 2 3" xfId="1685" xr:uid="{00000000-0005-0000-0000-000009010000}"/>
    <cellStyle name="20% - Акцент2 3 3" xfId="1686" xr:uid="{00000000-0005-0000-0000-00000A010000}"/>
    <cellStyle name="20% - Акцент2 3 3 2" xfId="1687" xr:uid="{00000000-0005-0000-0000-00000B010000}"/>
    <cellStyle name="20% - Акцент2 3 3 2 2" xfId="1688" xr:uid="{00000000-0005-0000-0000-00000C010000}"/>
    <cellStyle name="20% - Акцент2 3 3 2 2 2" xfId="1689" xr:uid="{00000000-0005-0000-0000-00000D010000}"/>
    <cellStyle name="20% - Акцент2 3 3 2 2 2 2" xfId="1690" xr:uid="{00000000-0005-0000-0000-00000E010000}"/>
    <cellStyle name="20% - Акцент2 3 3 2 2 2 2 2" xfId="1691" xr:uid="{00000000-0005-0000-0000-00000F010000}"/>
    <cellStyle name="20% - Акцент2 3 3 2 2 2 3" xfId="1692" xr:uid="{00000000-0005-0000-0000-000010010000}"/>
    <cellStyle name="20% - Акцент2 3 3 2 2 3" xfId="1693" xr:uid="{00000000-0005-0000-0000-000011010000}"/>
    <cellStyle name="20% - Акцент2 3 3 2 2 3 2" xfId="1694" xr:uid="{00000000-0005-0000-0000-000012010000}"/>
    <cellStyle name="20% - Акцент2 3 3 2 2 3 2 2" xfId="1695" xr:uid="{00000000-0005-0000-0000-000013010000}"/>
    <cellStyle name="20% - Акцент2 3 3 2 2 3 3" xfId="1696" xr:uid="{00000000-0005-0000-0000-000014010000}"/>
    <cellStyle name="20% - Акцент2 3 3 2 2 4" xfId="1697" xr:uid="{00000000-0005-0000-0000-000015010000}"/>
    <cellStyle name="20% - Акцент2 3 3 2 2 4 2" xfId="1698" xr:uid="{00000000-0005-0000-0000-000016010000}"/>
    <cellStyle name="20% - Акцент2 3 3 2 2 5" xfId="1699" xr:uid="{00000000-0005-0000-0000-000017010000}"/>
    <cellStyle name="20% - Акцент2 3 3 2 2 5 2" xfId="1700" xr:uid="{00000000-0005-0000-0000-000018010000}"/>
    <cellStyle name="20% - Акцент2 3 3 2 2 6" xfId="1701" xr:uid="{00000000-0005-0000-0000-000019010000}"/>
    <cellStyle name="20% - Акцент2 3 3 2 2 6 2" xfId="1702" xr:uid="{00000000-0005-0000-0000-00001A010000}"/>
    <cellStyle name="20% - Акцент2 3 3 2 2 7" xfId="1703" xr:uid="{00000000-0005-0000-0000-00001B010000}"/>
    <cellStyle name="20% - Акцент2 3 3 2 3" xfId="1704" xr:uid="{00000000-0005-0000-0000-00001C010000}"/>
    <cellStyle name="20% - Акцент2 3 3 3" xfId="1705" xr:uid="{00000000-0005-0000-0000-00001D010000}"/>
    <cellStyle name="20% - Акцент2 3 3 3 2" xfId="1706" xr:uid="{00000000-0005-0000-0000-00001E010000}"/>
    <cellStyle name="20% - Акцент2 3 3 3 2 2" xfId="1707" xr:uid="{00000000-0005-0000-0000-00001F010000}"/>
    <cellStyle name="20% - Акцент2 3 3 3 2 2 2" xfId="1708" xr:uid="{00000000-0005-0000-0000-000020010000}"/>
    <cellStyle name="20% - Акцент2 3 3 3 2 2 2 2" xfId="1709" xr:uid="{00000000-0005-0000-0000-000021010000}"/>
    <cellStyle name="20% - Акцент2 3 3 3 2 2 3" xfId="1710" xr:uid="{00000000-0005-0000-0000-000022010000}"/>
    <cellStyle name="20% - Акцент2 3 3 3 2 3" xfId="1711" xr:uid="{00000000-0005-0000-0000-000023010000}"/>
    <cellStyle name="20% - Акцент2 3 3 3 2 3 2" xfId="1712" xr:uid="{00000000-0005-0000-0000-000024010000}"/>
    <cellStyle name="20% - Акцент2 3 3 3 2 3 2 2" xfId="1713" xr:uid="{00000000-0005-0000-0000-000025010000}"/>
    <cellStyle name="20% - Акцент2 3 3 3 2 3 3" xfId="1714" xr:uid="{00000000-0005-0000-0000-000026010000}"/>
    <cellStyle name="20% - Акцент2 3 3 3 2 4" xfId="1715" xr:uid="{00000000-0005-0000-0000-000027010000}"/>
    <cellStyle name="20% - Акцент2 3 3 3 2 4 2" xfId="1716" xr:uid="{00000000-0005-0000-0000-000028010000}"/>
    <cellStyle name="20% - Акцент2 3 3 3 2 5" xfId="1717" xr:uid="{00000000-0005-0000-0000-000029010000}"/>
    <cellStyle name="20% - Акцент2 3 3 3 2 5 2" xfId="1718" xr:uid="{00000000-0005-0000-0000-00002A010000}"/>
    <cellStyle name="20% - Акцент2 3 3 3 2 6" xfId="1719" xr:uid="{00000000-0005-0000-0000-00002B010000}"/>
    <cellStyle name="20% - Акцент2 3 3 3 2 6 2" xfId="1720" xr:uid="{00000000-0005-0000-0000-00002C010000}"/>
    <cellStyle name="20% - Акцент2 3 3 3 2 7" xfId="1721" xr:uid="{00000000-0005-0000-0000-00002D010000}"/>
    <cellStyle name="20% - Акцент2 3 3 3 3" xfId="1722" xr:uid="{00000000-0005-0000-0000-00002E010000}"/>
    <cellStyle name="20% - Акцент2 3 4" xfId="1723" xr:uid="{00000000-0005-0000-0000-00002F010000}"/>
    <cellStyle name="20% - Акцент2 3 5" xfId="1724" xr:uid="{00000000-0005-0000-0000-000030010000}"/>
    <cellStyle name="20% - Акцент2 4" xfId="253" xr:uid="{00000000-0005-0000-0000-000031010000}"/>
    <cellStyle name="20% — акцент2 4" xfId="1379" xr:uid="{00000000-0005-0000-0000-000032010000}"/>
    <cellStyle name="20% - Акцент2 4 2" xfId="1725" xr:uid="{00000000-0005-0000-0000-000033010000}"/>
    <cellStyle name="20% - Акцент2 4 3" xfId="1726" xr:uid="{00000000-0005-0000-0000-000034010000}"/>
    <cellStyle name="20% - Акцент2 4 3 2" xfId="1727" xr:uid="{00000000-0005-0000-0000-000035010000}"/>
    <cellStyle name="20% - Акцент2 4 3 2 2" xfId="1728" xr:uid="{00000000-0005-0000-0000-000036010000}"/>
    <cellStyle name="20% - Акцент2 4 3 2 2 2" xfId="1729" xr:uid="{00000000-0005-0000-0000-000037010000}"/>
    <cellStyle name="20% - Акцент2 4 3 2 2 2 2" xfId="1730" xr:uid="{00000000-0005-0000-0000-000038010000}"/>
    <cellStyle name="20% - Акцент2 4 3 2 2 3" xfId="1731" xr:uid="{00000000-0005-0000-0000-000039010000}"/>
    <cellStyle name="20% - Акцент2 4 3 2 3" xfId="1732" xr:uid="{00000000-0005-0000-0000-00003A010000}"/>
    <cellStyle name="20% - Акцент2 4 3 2 3 2" xfId="1733" xr:uid="{00000000-0005-0000-0000-00003B010000}"/>
    <cellStyle name="20% - Акцент2 4 3 2 3 2 2" xfId="1734" xr:uid="{00000000-0005-0000-0000-00003C010000}"/>
    <cellStyle name="20% - Акцент2 4 3 2 3 3" xfId="1735" xr:uid="{00000000-0005-0000-0000-00003D010000}"/>
    <cellStyle name="20% - Акцент2 4 3 2 4" xfId="1736" xr:uid="{00000000-0005-0000-0000-00003E010000}"/>
    <cellStyle name="20% - Акцент2 4 3 2 4 2" xfId="1737" xr:uid="{00000000-0005-0000-0000-00003F010000}"/>
    <cellStyle name="20% - Акцент2 4 3 2 5" xfId="1738" xr:uid="{00000000-0005-0000-0000-000040010000}"/>
    <cellStyle name="20% - Акцент2 4 3 2 5 2" xfId="1739" xr:uid="{00000000-0005-0000-0000-000041010000}"/>
    <cellStyle name="20% - Акцент2 4 3 2 6" xfId="1740" xr:uid="{00000000-0005-0000-0000-000042010000}"/>
    <cellStyle name="20% - Акцент2 4 3 2 6 2" xfId="1741" xr:uid="{00000000-0005-0000-0000-000043010000}"/>
    <cellStyle name="20% - Акцент2 4 3 2 7" xfId="1742" xr:uid="{00000000-0005-0000-0000-000044010000}"/>
    <cellStyle name="20% - Акцент2 4 3 3" xfId="1743" xr:uid="{00000000-0005-0000-0000-000045010000}"/>
    <cellStyle name="20% - Акцент2 4 4" xfId="1744" xr:uid="{00000000-0005-0000-0000-000046010000}"/>
    <cellStyle name="20% - Акцент2 4 4 2" xfId="1745" xr:uid="{00000000-0005-0000-0000-000047010000}"/>
    <cellStyle name="20% - Акцент2 4 4 2 2" xfId="1746" xr:uid="{00000000-0005-0000-0000-000048010000}"/>
    <cellStyle name="20% - Акцент2 4 4 2 2 2" xfId="1747" xr:uid="{00000000-0005-0000-0000-000049010000}"/>
    <cellStyle name="20% - Акцент2 4 4 2 2 2 2" xfId="1748" xr:uid="{00000000-0005-0000-0000-00004A010000}"/>
    <cellStyle name="20% - Акцент2 4 4 2 2 3" xfId="1749" xr:uid="{00000000-0005-0000-0000-00004B010000}"/>
    <cellStyle name="20% - Акцент2 4 4 2 3" xfId="1750" xr:uid="{00000000-0005-0000-0000-00004C010000}"/>
    <cellStyle name="20% - Акцент2 4 4 2 3 2" xfId="1751" xr:uid="{00000000-0005-0000-0000-00004D010000}"/>
    <cellStyle name="20% - Акцент2 4 4 2 3 2 2" xfId="1752" xr:uid="{00000000-0005-0000-0000-00004E010000}"/>
    <cellStyle name="20% - Акцент2 4 4 2 3 3" xfId="1753" xr:uid="{00000000-0005-0000-0000-00004F010000}"/>
    <cellStyle name="20% - Акцент2 4 4 2 4" xfId="1754" xr:uid="{00000000-0005-0000-0000-000050010000}"/>
    <cellStyle name="20% - Акцент2 4 4 2 4 2" xfId="1755" xr:uid="{00000000-0005-0000-0000-000051010000}"/>
    <cellStyle name="20% - Акцент2 4 4 2 5" xfId="1756" xr:uid="{00000000-0005-0000-0000-000052010000}"/>
    <cellStyle name="20% - Акцент2 4 4 2 5 2" xfId="1757" xr:uid="{00000000-0005-0000-0000-000053010000}"/>
    <cellStyle name="20% - Акцент2 4 4 2 6" xfId="1758" xr:uid="{00000000-0005-0000-0000-000054010000}"/>
    <cellStyle name="20% - Акцент2 4 4 2 6 2" xfId="1759" xr:uid="{00000000-0005-0000-0000-000055010000}"/>
    <cellStyle name="20% - Акцент2 4 4 2 7" xfId="1760" xr:uid="{00000000-0005-0000-0000-000056010000}"/>
    <cellStyle name="20% - Акцент2 4 4 3" xfId="1761" xr:uid="{00000000-0005-0000-0000-000057010000}"/>
    <cellStyle name="20% - Акцент2 4 5" xfId="1762" xr:uid="{00000000-0005-0000-0000-000058010000}"/>
    <cellStyle name="20% - Акцент2 5" xfId="1763" xr:uid="{00000000-0005-0000-0000-000059010000}"/>
    <cellStyle name="20% — акцент2 5" xfId="1370" xr:uid="{00000000-0005-0000-0000-00005A010000}"/>
    <cellStyle name="20% - Акцент2 5 2" xfId="1764" xr:uid="{00000000-0005-0000-0000-00005B010000}"/>
    <cellStyle name="20% - Акцент2 5 2 2" xfId="1765" xr:uid="{00000000-0005-0000-0000-00005C010000}"/>
    <cellStyle name="20% - Акцент2 5 2 2 2" xfId="1766" xr:uid="{00000000-0005-0000-0000-00005D010000}"/>
    <cellStyle name="20% - Акцент2 5 2 2 2 2" xfId="1767" xr:uid="{00000000-0005-0000-0000-00005E010000}"/>
    <cellStyle name="20% - Акцент2 5 2 2 2 2 2" xfId="1768" xr:uid="{00000000-0005-0000-0000-00005F010000}"/>
    <cellStyle name="20% - Акцент2 5 2 2 2 3" xfId="1769" xr:uid="{00000000-0005-0000-0000-000060010000}"/>
    <cellStyle name="20% - Акцент2 5 2 2 3" xfId="1770" xr:uid="{00000000-0005-0000-0000-000061010000}"/>
    <cellStyle name="20% - Акцент2 5 2 2 3 2" xfId="1771" xr:uid="{00000000-0005-0000-0000-000062010000}"/>
    <cellStyle name="20% - Акцент2 5 2 2 3 2 2" xfId="1772" xr:uid="{00000000-0005-0000-0000-000063010000}"/>
    <cellStyle name="20% - Акцент2 5 2 2 3 3" xfId="1773" xr:uid="{00000000-0005-0000-0000-000064010000}"/>
    <cellStyle name="20% - Акцент2 5 2 2 4" xfId="1774" xr:uid="{00000000-0005-0000-0000-000065010000}"/>
    <cellStyle name="20% - Акцент2 5 2 2 4 2" xfId="1775" xr:uid="{00000000-0005-0000-0000-000066010000}"/>
    <cellStyle name="20% - Акцент2 5 2 2 5" xfId="1776" xr:uid="{00000000-0005-0000-0000-000067010000}"/>
    <cellStyle name="20% - Акцент2 5 2 2 5 2" xfId="1777" xr:uid="{00000000-0005-0000-0000-000068010000}"/>
    <cellStyle name="20% - Акцент2 5 2 2 6" xfId="1778" xr:uid="{00000000-0005-0000-0000-000069010000}"/>
    <cellStyle name="20% - Акцент2 5 2 2 6 2" xfId="1779" xr:uid="{00000000-0005-0000-0000-00006A010000}"/>
    <cellStyle name="20% - Акцент2 5 2 2 7" xfId="1780" xr:uid="{00000000-0005-0000-0000-00006B010000}"/>
    <cellStyle name="20% - Акцент2 5 2 3" xfId="1781" xr:uid="{00000000-0005-0000-0000-00006C010000}"/>
    <cellStyle name="20% - Акцент2 6" xfId="1782" xr:uid="{00000000-0005-0000-0000-00006D010000}"/>
    <cellStyle name="20% — акцент2 6" xfId="975" xr:uid="{00000000-0005-0000-0000-00006E010000}"/>
    <cellStyle name="20% - Акцент2 6 2" xfId="1783" xr:uid="{00000000-0005-0000-0000-00006F010000}"/>
    <cellStyle name="20% - Акцент2 6 2 2" xfId="1784" xr:uid="{00000000-0005-0000-0000-000070010000}"/>
    <cellStyle name="20% - Акцент2 6 2 2 2" xfId="1785" xr:uid="{00000000-0005-0000-0000-000071010000}"/>
    <cellStyle name="20% - Акцент2 6 2 3" xfId="1786" xr:uid="{00000000-0005-0000-0000-000072010000}"/>
    <cellStyle name="20% - Акцент2 6 2 3 2" xfId="1787" xr:uid="{00000000-0005-0000-0000-000073010000}"/>
    <cellStyle name="20% - Акцент2 6 2 3 2 2" xfId="1788" xr:uid="{00000000-0005-0000-0000-000074010000}"/>
    <cellStyle name="20% - Акцент2 6 2 3 3" xfId="1789" xr:uid="{00000000-0005-0000-0000-000075010000}"/>
    <cellStyle name="20% - Акцент2 6 2 4" xfId="1790" xr:uid="{00000000-0005-0000-0000-000076010000}"/>
    <cellStyle name="20% - Акцент2 6 2 4 2" xfId="1791" xr:uid="{00000000-0005-0000-0000-000077010000}"/>
    <cellStyle name="20% - Акцент2 6 2 5" xfId="1792" xr:uid="{00000000-0005-0000-0000-000078010000}"/>
    <cellStyle name="20% - Акцент2 6 2 5 2" xfId="1793" xr:uid="{00000000-0005-0000-0000-000079010000}"/>
    <cellStyle name="20% - Акцент2 6 2 6" xfId="1794" xr:uid="{00000000-0005-0000-0000-00007A010000}"/>
    <cellStyle name="20% - Акцент2 6 2 6 2" xfId="1795" xr:uid="{00000000-0005-0000-0000-00007B010000}"/>
    <cellStyle name="20% - Акцент2 6 2 7" xfId="1796" xr:uid="{00000000-0005-0000-0000-00007C010000}"/>
    <cellStyle name="20% - Акцент2 7" xfId="1797" xr:uid="{00000000-0005-0000-0000-00007D010000}"/>
    <cellStyle name="20% — акцент2 7" xfId="5429" xr:uid="{00000000-0005-0000-0000-00007E010000}"/>
    <cellStyle name="20% - Акцент2 7 2" xfId="1798" xr:uid="{00000000-0005-0000-0000-00007F010000}"/>
    <cellStyle name="20% - Акцент2 7 2 2" xfId="1799" xr:uid="{00000000-0005-0000-0000-000080010000}"/>
    <cellStyle name="20% - Акцент2 7 2 2 2" xfId="1800" xr:uid="{00000000-0005-0000-0000-000081010000}"/>
    <cellStyle name="20% - Акцент2 7 2 2 2 2" xfId="1801" xr:uid="{00000000-0005-0000-0000-000082010000}"/>
    <cellStyle name="20% - Акцент2 7 2 2 3" xfId="1802" xr:uid="{00000000-0005-0000-0000-000083010000}"/>
    <cellStyle name="20% - Акцент2 7 2 3" xfId="1803" xr:uid="{00000000-0005-0000-0000-000084010000}"/>
    <cellStyle name="20% - Акцент2 7 2 3 2" xfId="1804" xr:uid="{00000000-0005-0000-0000-000085010000}"/>
    <cellStyle name="20% - Акцент2 7 2 3 2 2" xfId="1805" xr:uid="{00000000-0005-0000-0000-000086010000}"/>
    <cellStyle name="20% - Акцент2 7 2 3 3" xfId="1806" xr:uid="{00000000-0005-0000-0000-000087010000}"/>
    <cellStyle name="20% - Акцент2 7 2 4" xfId="1807" xr:uid="{00000000-0005-0000-0000-000088010000}"/>
    <cellStyle name="20% - Акцент2 7 2 4 2" xfId="1808" xr:uid="{00000000-0005-0000-0000-000089010000}"/>
    <cellStyle name="20% - Акцент2 7 2 5" xfId="1809" xr:uid="{00000000-0005-0000-0000-00008A010000}"/>
    <cellStyle name="20% - Акцент2 7 2 5 2" xfId="1810" xr:uid="{00000000-0005-0000-0000-00008B010000}"/>
    <cellStyle name="20% - Акцент2 7 2 6" xfId="1811" xr:uid="{00000000-0005-0000-0000-00008C010000}"/>
    <cellStyle name="20% - Акцент2 7 2 6 2" xfId="1812" xr:uid="{00000000-0005-0000-0000-00008D010000}"/>
    <cellStyle name="20% - Акцент2 7 2 7" xfId="1813" xr:uid="{00000000-0005-0000-0000-00008E010000}"/>
    <cellStyle name="20% - Акцент2 7 3" xfId="1814" xr:uid="{00000000-0005-0000-0000-00008F010000}"/>
    <cellStyle name="20% - Акцент2 8" xfId="1815" xr:uid="{00000000-0005-0000-0000-000090010000}"/>
    <cellStyle name="20% - Акцент2 9" xfId="1816" xr:uid="{00000000-0005-0000-0000-000091010000}"/>
    <cellStyle name="20% - Акцент3" xfId="8244" xr:uid="{00000000-0005-0000-0000-000092010000}"/>
    <cellStyle name="20% - Акцент3 10" xfId="1817" xr:uid="{00000000-0005-0000-0000-000093010000}"/>
    <cellStyle name="20% - Акцент3 11" xfId="1818" xr:uid="{00000000-0005-0000-0000-000094010000}"/>
    <cellStyle name="20% - Акцент3 12" xfId="1819" xr:uid="{00000000-0005-0000-0000-000095010000}"/>
    <cellStyle name="20% - Акцент3 13" xfId="1820" xr:uid="{00000000-0005-0000-0000-000096010000}"/>
    <cellStyle name="20% - Акцент3 14" xfId="1368" xr:uid="{00000000-0005-0000-0000-000097010000}"/>
    <cellStyle name="20% - Акцент3 15" xfId="37" xr:uid="{00000000-0005-0000-0000-000098010000}"/>
    <cellStyle name="20% - Акцент3 2" xfId="61" xr:uid="{00000000-0005-0000-0000-000099010000}"/>
    <cellStyle name="20% — акцент3 2" xfId="493" xr:uid="{00000000-0005-0000-0000-00009A010000}"/>
    <cellStyle name="20% - Акцент3 2 2" xfId="254" xr:uid="{00000000-0005-0000-0000-00009B010000}"/>
    <cellStyle name="20% - Акцент3 2 2 2" xfId="1821" xr:uid="{00000000-0005-0000-0000-00009C010000}"/>
    <cellStyle name="20% - Акцент3 2 2 2 2" xfId="1822" xr:uid="{00000000-0005-0000-0000-00009D010000}"/>
    <cellStyle name="20% - Акцент3 2 2 2 3" xfId="1823" xr:uid="{00000000-0005-0000-0000-00009E010000}"/>
    <cellStyle name="20% - Акцент3 2 2 3" xfId="1824" xr:uid="{00000000-0005-0000-0000-00009F010000}"/>
    <cellStyle name="20% - Акцент3 2 3" xfId="1825" xr:uid="{00000000-0005-0000-0000-0000A0010000}"/>
    <cellStyle name="20% - Акцент3 2 3 2" xfId="1826" xr:uid="{00000000-0005-0000-0000-0000A1010000}"/>
    <cellStyle name="20% - Акцент3 2 4" xfId="1827" xr:uid="{00000000-0005-0000-0000-0000A2010000}"/>
    <cellStyle name="20% - Акцент3 2 4 2" xfId="1828" xr:uid="{00000000-0005-0000-0000-0000A3010000}"/>
    <cellStyle name="20% - Акцент3 2 5" xfId="1829" xr:uid="{00000000-0005-0000-0000-0000A4010000}"/>
    <cellStyle name="20% - Акцент3 2 5 2" xfId="1830" xr:uid="{00000000-0005-0000-0000-0000A5010000}"/>
    <cellStyle name="20% - Акцент3 2 5 2 2" xfId="1831" xr:uid="{00000000-0005-0000-0000-0000A6010000}"/>
    <cellStyle name="20% - Акцент3 2 5 2 2 2" xfId="1832" xr:uid="{00000000-0005-0000-0000-0000A7010000}"/>
    <cellStyle name="20% - Акцент3 2 5 2 2 2 2" xfId="1833" xr:uid="{00000000-0005-0000-0000-0000A8010000}"/>
    <cellStyle name="20% - Акцент3 2 5 2 2 2 2 2" xfId="1834" xr:uid="{00000000-0005-0000-0000-0000A9010000}"/>
    <cellStyle name="20% - Акцент3 2 5 2 2 2 3" xfId="1835" xr:uid="{00000000-0005-0000-0000-0000AA010000}"/>
    <cellStyle name="20% - Акцент3 2 5 2 2 3" xfId="1836" xr:uid="{00000000-0005-0000-0000-0000AB010000}"/>
    <cellStyle name="20% - Акцент3 2 5 2 2 3 2" xfId="1837" xr:uid="{00000000-0005-0000-0000-0000AC010000}"/>
    <cellStyle name="20% - Акцент3 2 5 2 2 3 2 2" xfId="1838" xr:uid="{00000000-0005-0000-0000-0000AD010000}"/>
    <cellStyle name="20% - Акцент3 2 5 2 2 3 3" xfId="1839" xr:uid="{00000000-0005-0000-0000-0000AE010000}"/>
    <cellStyle name="20% - Акцент3 2 5 2 2 4" xfId="1840" xr:uid="{00000000-0005-0000-0000-0000AF010000}"/>
    <cellStyle name="20% - Акцент3 2 5 2 2 4 2" xfId="1841" xr:uid="{00000000-0005-0000-0000-0000B0010000}"/>
    <cellStyle name="20% - Акцент3 2 5 2 2 5" xfId="1842" xr:uid="{00000000-0005-0000-0000-0000B1010000}"/>
    <cellStyle name="20% - Акцент3 2 5 2 2 5 2" xfId="1843" xr:uid="{00000000-0005-0000-0000-0000B2010000}"/>
    <cellStyle name="20% - Акцент3 2 5 2 2 6" xfId="1844" xr:uid="{00000000-0005-0000-0000-0000B3010000}"/>
    <cellStyle name="20% - Акцент3 2 5 2 2 6 2" xfId="1845" xr:uid="{00000000-0005-0000-0000-0000B4010000}"/>
    <cellStyle name="20% - Акцент3 2 5 2 2 7" xfId="1846" xr:uid="{00000000-0005-0000-0000-0000B5010000}"/>
    <cellStyle name="20% - Акцент3 2 5 2 3" xfId="1847" xr:uid="{00000000-0005-0000-0000-0000B6010000}"/>
    <cellStyle name="20% - Акцент3 2 5 3" xfId="1848" xr:uid="{00000000-0005-0000-0000-0000B7010000}"/>
    <cellStyle name="20% - Акцент3 2 5 3 2" xfId="1849" xr:uid="{00000000-0005-0000-0000-0000B8010000}"/>
    <cellStyle name="20% - Акцент3 2 5 3 2 2" xfId="1850" xr:uid="{00000000-0005-0000-0000-0000B9010000}"/>
    <cellStyle name="20% - Акцент3 2 5 3 2 2 2" xfId="1851" xr:uid="{00000000-0005-0000-0000-0000BA010000}"/>
    <cellStyle name="20% - Акцент3 2 5 3 2 3" xfId="1852" xr:uid="{00000000-0005-0000-0000-0000BB010000}"/>
    <cellStyle name="20% - Акцент3 2 5 3 3" xfId="1853" xr:uid="{00000000-0005-0000-0000-0000BC010000}"/>
    <cellStyle name="20% - Акцент3 2 5 3 3 2" xfId="1854" xr:uid="{00000000-0005-0000-0000-0000BD010000}"/>
    <cellStyle name="20% - Акцент3 2 5 3 3 2 2" xfId="1855" xr:uid="{00000000-0005-0000-0000-0000BE010000}"/>
    <cellStyle name="20% - Акцент3 2 5 3 3 3" xfId="1856" xr:uid="{00000000-0005-0000-0000-0000BF010000}"/>
    <cellStyle name="20% - Акцент3 2 5 3 4" xfId="1857" xr:uid="{00000000-0005-0000-0000-0000C0010000}"/>
    <cellStyle name="20% - Акцент3 2 5 3 4 2" xfId="1858" xr:uid="{00000000-0005-0000-0000-0000C1010000}"/>
    <cellStyle name="20% - Акцент3 2 5 3 5" xfId="1859" xr:uid="{00000000-0005-0000-0000-0000C2010000}"/>
    <cellStyle name="20% - Акцент3 2 5 3 5 2" xfId="1860" xr:uid="{00000000-0005-0000-0000-0000C3010000}"/>
    <cellStyle name="20% - Акцент3 2 5 3 6" xfId="1861" xr:uid="{00000000-0005-0000-0000-0000C4010000}"/>
    <cellStyle name="20% - Акцент3 2 5 3 6 2" xfId="1862" xr:uid="{00000000-0005-0000-0000-0000C5010000}"/>
    <cellStyle name="20% - Акцент3 2 5 3 7" xfId="1863" xr:uid="{00000000-0005-0000-0000-0000C6010000}"/>
    <cellStyle name="20% - Акцент3 2 5 4" xfId="1864" xr:uid="{00000000-0005-0000-0000-0000C7010000}"/>
    <cellStyle name="20% - Акцент3 2 6" xfId="1865" xr:uid="{00000000-0005-0000-0000-0000C8010000}"/>
    <cellStyle name="20% - Акцент3 3" xfId="255" xr:uid="{00000000-0005-0000-0000-0000C9010000}"/>
    <cellStyle name="20% — акцент3 3" xfId="906" xr:uid="{00000000-0005-0000-0000-0000CA010000}"/>
    <cellStyle name="20% - Акцент3 3 2" xfId="1866" xr:uid="{00000000-0005-0000-0000-0000CB010000}"/>
    <cellStyle name="20% - Акцент3 3 2 2" xfId="1867" xr:uid="{00000000-0005-0000-0000-0000CC010000}"/>
    <cellStyle name="20% - Акцент3 3 2 3" xfId="1868" xr:uid="{00000000-0005-0000-0000-0000CD010000}"/>
    <cellStyle name="20% - Акцент3 3 3" xfId="1869" xr:uid="{00000000-0005-0000-0000-0000CE010000}"/>
    <cellStyle name="20% - Акцент3 3 3 2" xfId="1870" xr:uid="{00000000-0005-0000-0000-0000CF010000}"/>
    <cellStyle name="20% - Акцент3 3 3 2 2" xfId="1871" xr:uid="{00000000-0005-0000-0000-0000D0010000}"/>
    <cellStyle name="20% - Акцент3 3 3 2 2 2" xfId="1872" xr:uid="{00000000-0005-0000-0000-0000D1010000}"/>
    <cellStyle name="20% - Акцент3 3 3 2 2 2 2" xfId="1873" xr:uid="{00000000-0005-0000-0000-0000D2010000}"/>
    <cellStyle name="20% - Акцент3 3 3 2 2 2 2 2" xfId="1874" xr:uid="{00000000-0005-0000-0000-0000D3010000}"/>
    <cellStyle name="20% - Акцент3 3 3 2 2 2 3" xfId="1875" xr:uid="{00000000-0005-0000-0000-0000D4010000}"/>
    <cellStyle name="20% - Акцент3 3 3 2 2 3" xfId="1876" xr:uid="{00000000-0005-0000-0000-0000D5010000}"/>
    <cellStyle name="20% - Акцент3 3 3 2 2 3 2" xfId="1877" xr:uid="{00000000-0005-0000-0000-0000D6010000}"/>
    <cellStyle name="20% - Акцент3 3 3 2 2 3 2 2" xfId="1878" xr:uid="{00000000-0005-0000-0000-0000D7010000}"/>
    <cellStyle name="20% - Акцент3 3 3 2 2 3 3" xfId="1879" xr:uid="{00000000-0005-0000-0000-0000D8010000}"/>
    <cellStyle name="20% - Акцент3 3 3 2 2 4" xfId="1880" xr:uid="{00000000-0005-0000-0000-0000D9010000}"/>
    <cellStyle name="20% - Акцент3 3 3 2 2 4 2" xfId="1881" xr:uid="{00000000-0005-0000-0000-0000DA010000}"/>
    <cellStyle name="20% - Акцент3 3 3 2 2 5" xfId="1882" xr:uid="{00000000-0005-0000-0000-0000DB010000}"/>
    <cellStyle name="20% - Акцент3 3 3 2 2 5 2" xfId="1883" xr:uid="{00000000-0005-0000-0000-0000DC010000}"/>
    <cellStyle name="20% - Акцент3 3 3 2 2 6" xfId="1884" xr:uid="{00000000-0005-0000-0000-0000DD010000}"/>
    <cellStyle name="20% - Акцент3 3 3 2 2 6 2" xfId="1885" xr:uid="{00000000-0005-0000-0000-0000DE010000}"/>
    <cellStyle name="20% - Акцент3 3 3 2 2 7" xfId="1886" xr:uid="{00000000-0005-0000-0000-0000DF010000}"/>
    <cellStyle name="20% - Акцент3 3 3 2 3" xfId="1887" xr:uid="{00000000-0005-0000-0000-0000E0010000}"/>
    <cellStyle name="20% - Акцент3 3 3 3" xfId="1888" xr:uid="{00000000-0005-0000-0000-0000E1010000}"/>
    <cellStyle name="20% - Акцент3 3 3 3 2" xfId="1889" xr:uid="{00000000-0005-0000-0000-0000E2010000}"/>
    <cellStyle name="20% - Акцент3 3 3 3 2 2" xfId="1890" xr:uid="{00000000-0005-0000-0000-0000E3010000}"/>
    <cellStyle name="20% - Акцент3 3 3 3 2 2 2" xfId="1891" xr:uid="{00000000-0005-0000-0000-0000E4010000}"/>
    <cellStyle name="20% - Акцент3 3 3 3 2 2 2 2" xfId="1892" xr:uid="{00000000-0005-0000-0000-0000E5010000}"/>
    <cellStyle name="20% - Акцент3 3 3 3 2 2 3" xfId="1893" xr:uid="{00000000-0005-0000-0000-0000E6010000}"/>
    <cellStyle name="20% - Акцент3 3 3 3 2 3" xfId="1894" xr:uid="{00000000-0005-0000-0000-0000E7010000}"/>
    <cellStyle name="20% - Акцент3 3 3 3 2 3 2" xfId="1895" xr:uid="{00000000-0005-0000-0000-0000E8010000}"/>
    <cellStyle name="20% - Акцент3 3 3 3 2 3 2 2" xfId="1896" xr:uid="{00000000-0005-0000-0000-0000E9010000}"/>
    <cellStyle name="20% - Акцент3 3 3 3 2 3 3" xfId="1897" xr:uid="{00000000-0005-0000-0000-0000EA010000}"/>
    <cellStyle name="20% - Акцент3 3 3 3 2 4" xfId="1898" xr:uid="{00000000-0005-0000-0000-0000EB010000}"/>
    <cellStyle name="20% - Акцент3 3 3 3 2 4 2" xfId="1899" xr:uid="{00000000-0005-0000-0000-0000EC010000}"/>
    <cellStyle name="20% - Акцент3 3 3 3 2 5" xfId="1900" xr:uid="{00000000-0005-0000-0000-0000ED010000}"/>
    <cellStyle name="20% - Акцент3 3 3 3 2 5 2" xfId="1901" xr:uid="{00000000-0005-0000-0000-0000EE010000}"/>
    <cellStyle name="20% - Акцент3 3 3 3 2 6" xfId="1902" xr:uid="{00000000-0005-0000-0000-0000EF010000}"/>
    <cellStyle name="20% - Акцент3 3 3 3 2 6 2" xfId="1903" xr:uid="{00000000-0005-0000-0000-0000F0010000}"/>
    <cellStyle name="20% - Акцент3 3 3 3 2 7" xfId="1904" xr:uid="{00000000-0005-0000-0000-0000F1010000}"/>
    <cellStyle name="20% - Акцент3 3 3 3 3" xfId="1905" xr:uid="{00000000-0005-0000-0000-0000F2010000}"/>
    <cellStyle name="20% - Акцент3 3 4" xfId="1906" xr:uid="{00000000-0005-0000-0000-0000F3010000}"/>
    <cellStyle name="20% - Акцент3 3 5" xfId="1907" xr:uid="{00000000-0005-0000-0000-0000F4010000}"/>
    <cellStyle name="20% - Акцент3 4" xfId="256" xr:uid="{00000000-0005-0000-0000-0000F5010000}"/>
    <cellStyle name="20% — акцент3 4" xfId="1382" xr:uid="{00000000-0005-0000-0000-0000F6010000}"/>
    <cellStyle name="20% - Акцент3 4 2" xfId="1908" xr:uid="{00000000-0005-0000-0000-0000F7010000}"/>
    <cellStyle name="20% - Акцент3 4 3" xfId="1909" xr:uid="{00000000-0005-0000-0000-0000F8010000}"/>
    <cellStyle name="20% - Акцент3 4 3 2" xfId="1910" xr:uid="{00000000-0005-0000-0000-0000F9010000}"/>
    <cellStyle name="20% - Акцент3 4 3 2 2" xfId="1911" xr:uid="{00000000-0005-0000-0000-0000FA010000}"/>
    <cellStyle name="20% - Акцент3 4 3 2 2 2" xfId="1912" xr:uid="{00000000-0005-0000-0000-0000FB010000}"/>
    <cellStyle name="20% - Акцент3 4 3 2 2 2 2" xfId="1913" xr:uid="{00000000-0005-0000-0000-0000FC010000}"/>
    <cellStyle name="20% - Акцент3 4 3 2 2 3" xfId="1914" xr:uid="{00000000-0005-0000-0000-0000FD010000}"/>
    <cellStyle name="20% - Акцент3 4 3 2 3" xfId="1915" xr:uid="{00000000-0005-0000-0000-0000FE010000}"/>
    <cellStyle name="20% - Акцент3 4 3 2 3 2" xfId="1916" xr:uid="{00000000-0005-0000-0000-0000FF010000}"/>
    <cellStyle name="20% - Акцент3 4 3 2 3 2 2" xfId="1917" xr:uid="{00000000-0005-0000-0000-000000020000}"/>
    <cellStyle name="20% - Акцент3 4 3 2 3 3" xfId="1918" xr:uid="{00000000-0005-0000-0000-000001020000}"/>
    <cellStyle name="20% - Акцент3 4 3 2 4" xfId="1919" xr:uid="{00000000-0005-0000-0000-000002020000}"/>
    <cellStyle name="20% - Акцент3 4 3 2 4 2" xfId="1920" xr:uid="{00000000-0005-0000-0000-000003020000}"/>
    <cellStyle name="20% - Акцент3 4 3 2 5" xfId="1921" xr:uid="{00000000-0005-0000-0000-000004020000}"/>
    <cellStyle name="20% - Акцент3 4 3 2 5 2" xfId="1922" xr:uid="{00000000-0005-0000-0000-000005020000}"/>
    <cellStyle name="20% - Акцент3 4 3 2 6" xfId="1923" xr:uid="{00000000-0005-0000-0000-000006020000}"/>
    <cellStyle name="20% - Акцент3 4 3 2 6 2" xfId="1924" xr:uid="{00000000-0005-0000-0000-000007020000}"/>
    <cellStyle name="20% - Акцент3 4 3 2 7" xfId="1925" xr:uid="{00000000-0005-0000-0000-000008020000}"/>
    <cellStyle name="20% - Акцент3 4 3 3" xfId="1926" xr:uid="{00000000-0005-0000-0000-000009020000}"/>
    <cellStyle name="20% - Акцент3 4 4" xfId="1927" xr:uid="{00000000-0005-0000-0000-00000A020000}"/>
    <cellStyle name="20% - Акцент3 4 4 2" xfId="1928" xr:uid="{00000000-0005-0000-0000-00000B020000}"/>
    <cellStyle name="20% - Акцент3 4 4 2 2" xfId="1929" xr:uid="{00000000-0005-0000-0000-00000C020000}"/>
    <cellStyle name="20% - Акцент3 4 4 2 2 2" xfId="1930" xr:uid="{00000000-0005-0000-0000-00000D020000}"/>
    <cellStyle name="20% - Акцент3 4 4 2 2 2 2" xfId="1931" xr:uid="{00000000-0005-0000-0000-00000E020000}"/>
    <cellStyle name="20% - Акцент3 4 4 2 2 3" xfId="1932" xr:uid="{00000000-0005-0000-0000-00000F020000}"/>
    <cellStyle name="20% - Акцент3 4 4 2 3" xfId="1933" xr:uid="{00000000-0005-0000-0000-000010020000}"/>
    <cellStyle name="20% - Акцент3 4 4 2 3 2" xfId="1934" xr:uid="{00000000-0005-0000-0000-000011020000}"/>
    <cellStyle name="20% - Акцент3 4 4 2 3 2 2" xfId="1935" xr:uid="{00000000-0005-0000-0000-000012020000}"/>
    <cellStyle name="20% - Акцент3 4 4 2 3 3" xfId="1936" xr:uid="{00000000-0005-0000-0000-000013020000}"/>
    <cellStyle name="20% - Акцент3 4 4 2 4" xfId="1937" xr:uid="{00000000-0005-0000-0000-000014020000}"/>
    <cellStyle name="20% - Акцент3 4 4 2 4 2" xfId="1938" xr:uid="{00000000-0005-0000-0000-000015020000}"/>
    <cellStyle name="20% - Акцент3 4 4 2 5" xfId="1939" xr:uid="{00000000-0005-0000-0000-000016020000}"/>
    <cellStyle name="20% - Акцент3 4 4 2 5 2" xfId="1940" xr:uid="{00000000-0005-0000-0000-000017020000}"/>
    <cellStyle name="20% - Акцент3 4 4 2 6" xfId="1941" xr:uid="{00000000-0005-0000-0000-000018020000}"/>
    <cellStyle name="20% - Акцент3 4 4 2 6 2" xfId="1942" xr:uid="{00000000-0005-0000-0000-000019020000}"/>
    <cellStyle name="20% - Акцент3 4 4 2 7" xfId="1943" xr:uid="{00000000-0005-0000-0000-00001A020000}"/>
    <cellStyle name="20% - Акцент3 4 4 3" xfId="1944" xr:uid="{00000000-0005-0000-0000-00001B020000}"/>
    <cellStyle name="20% - Акцент3 4 5" xfId="1945" xr:uid="{00000000-0005-0000-0000-00001C020000}"/>
    <cellStyle name="20% - Акцент3 5" xfId="1946" xr:uid="{00000000-0005-0000-0000-00001D020000}"/>
    <cellStyle name="20% — акцент3 5" xfId="966" xr:uid="{00000000-0005-0000-0000-00001E020000}"/>
    <cellStyle name="20% - Акцент3 5 2" xfId="1947" xr:uid="{00000000-0005-0000-0000-00001F020000}"/>
    <cellStyle name="20% - Акцент3 5 2 2" xfId="1948" xr:uid="{00000000-0005-0000-0000-000020020000}"/>
    <cellStyle name="20% - Акцент3 5 2 2 2" xfId="1949" xr:uid="{00000000-0005-0000-0000-000021020000}"/>
    <cellStyle name="20% - Акцент3 5 2 2 2 2" xfId="1950" xr:uid="{00000000-0005-0000-0000-000022020000}"/>
    <cellStyle name="20% - Акцент3 5 2 2 2 2 2" xfId="1951" xr:uid="{00000000-0005-0000-0000-000023020000}"/>
    <cellStyle name="20% - Акцент3 5 2 2 2 3" xfId="1952" xr:uid="{00000000-0005-0000-0000-000024020000}"/>
    <cellStyle name="20% - Акцент3 5 2 2 3" xfId="1953" xr:uid="{00000000-0005-0000-0000-000025020000}"/>
    <cellStyle name="20% - Акцент3 5 2 2 3 2" xfId="1954" xr:uid="{00000000-0005-0000-0000-000026020000}"/>
    <cellStyle name="20% - Акцент3 5 2 2 3 2 2" xfId="1955" xr:uid="{00000000-0005-0000-0000-000027020000}"/>
    <cellStyle name="20% - Акцент3 5 2 2 3 3" xfId="1956" xr:uid="{00000000-0005-0000-0000-000028020000}"/>
    <cellStyle name="20% - Акцент3 5 2 2 4" xfId="1957" xr:uid="{00000000-0005-0000-0000-000029020000}"/>
    <cellStyle name="20% - Акцент3 5 2 2 4 2" xfId="1958" xr:uid="{00000000-0005-0000-0000-00002A020000}"/>
    <cellStyle name="20% - Акцент3 5 2 2 5" xfId="1959" xr:uid="{00000000-0005-0000-0000-00002B020000}"/>
    <cellStyle name="20% - Акцент3 5 2 2 5 2" xfId="1960" xr:uid="{00000000-0005-0000-0000-00002C020000}"/>
    <cellStyle name="20% - Акцент3 5 2 2 6" xfId="1961" xr:uid="{00000000-0005-0000-0000-00002D020000}"/>
    <cellStyle name="20% - Акцент3 5 2 2 6 2" xfId="1962" xr:uid="{00000000-0005-0000-0000-00002E020000}"/>
    <cellStyle name="20% - Акцент3 5 2 2 7" xfId="1963" xr:uid="{00000000-0005-0000-0000-00002F020000}"/>
    <cellStyle name="20% - Акцент3 5 2 3" xfId="1964" xr:uid="{00000000-0005-0000-0000-000030020000}"/>
    <cellStyle name="20% - Акцент3 6" xfId="1965" xr:uid="{00000000-0005-0000-0000-000031020000}"/>
    <cellStyle name="20% — акцент3 6" xfId="1019" xr:uid="{00000000-0005-0000-0000-000032020000}"/>
    <cellStyle name="20% - Акцент3 6 2" xfId="1966" xr:uid="{00000000-0005-0000-0000-000033020000}"/>
    <cellStyle name="20% - Акцент3 6 2 2" xfId="1967" xr:uid="{00000000-0005-0000-0000-000034020000}"/>
    <cellStyle name="20% - Акцент3 6 2 2 2" xfId="1968" xr:uid="{00000000-0005-0000-0000-000035020000}"/>
    <cellStyle name="20% - Акцент3 6 2 3" xfId="1969" xr:uid="{00000000-0005-0000-0000-000036020000}"/>
    <cellStyle name="20% - Акцент3 6 2 3 2" xfId="1970" xr:uid="{00000000-0005-0000-0000-000037020000}"/>
    <cellStyle name="20% - Акцент3 6 2 3 2 2" xfId="1971" xr:uid="{00000000-0005-0000-0000-000038020000}"/>
    <cellStyle name="20% - Акцент3 6 2 3 3" xfId="1972" xr:uid="{00000000-0005-0000-0000-000039020000}"/>
    <cellStyle name="20% - Акцент3 6 2 4" xfId="1973" xr:uid="{00000000-0005-0000-0000-00003A020000}"/>
    <cellStyle name="20% - Акцент3 6 2 4 2" xfId="1974" xr:uid="{00000000-0005-0000-0000-00003B020000}"/>
    <cellStyle name="20% - Акцент3 6 2 5" xfId="1975" xr:uid="{00000000-0005-0000-0000-00003C020000}"/>
    <cellStyle name="20% - Акцент3 6 2 5 2" xfId="1976" xr:uid="{00000000-0005-0000-0000-00003D020000}"/>
    <cellStyle name="20% - Акцент3 6 2 6" xfId="1977" xr:uid="{00000000-0005-0000-0000-00003E020000}"/>
    <cellStyle name="20% - Акцент3 6 2 6 2" xfId="1978" xr:uid="{00000000-0005-0000-0000-00003F020000}"/>
    <cellStyle name="20% - Акцент3 6 2 7" xfId="1979" xr:uid="{00000000-0005-0000-0000-000040020000}"/>
    <cellStyle name="20% - Акцент3 7" xfId="1980" xr:uid="{00000000-0005-0000-0000-000041020000}"/>
    <cellStyle name="20% — акцент3 7" xfId="5431" xr:uid="{00000000-0005-0000-0000-000042020000}"/>
    <cellStyle name="20% - Акцент3 7 2" xfId="1981" xr:uid="{00000000-0005-0000-0000-000043020000}"/>
    <cellStyle name="20% - Акцент3 7 2 2" xfId="1982" xr:uid="{00000000-0005-0000-0000-000044020000}"/>
    <cellStyle name="20% - Акцент3 7 2 2 2" xfId="1983" xr:uid="{00000000-0005-0000-0000-000045020000}"/>
    <cellStyle name="20% - Акцент3 7 2 2 2 2" xfId="1984" xr:uid="{00000000-0005-0000-0000-000046020000}"/>
    <cellStyle name="20% - Акцент3 7 2 2 3" xfId="1985" xr:uid="{00000000-0005-0000-0000-000047020000}"/>
    <cellStyle name="20% - Акцент3 7 2 3" xfId="1986" xr:uid="{00000000-0005-0000-0000-000048020000}"/>
    <cellStyle name="20% - Акцент3 7 2 3 2" xfId="1987" xr:uid="{00000000-0005-0000-0000-000049020000}"/>
    <cellStyle name="20% - Акцент3 7 2 3 2 2" xfId="1988" xr:uid="{00000000-0005-0000-0000-00004A020000}"/>
    <cellStyle name="20% - Акцент3 7 2 3 3" xfId="1989" xr:uid="{00000000-0005-0000-0000-00004B020000}"/>
    <cellStyle name="20% - Акцент3 7 2 4" xfId="1990" xr:uid="{00000000-0005-0000-0000-00004C020000}"/>
    <cellStyle name="20% - Акцент3 7 2 4 2" xfId="1991" xr:uid="{00000000-0005-0000-0000-00004D020000}"/>
    <cellStyle name="20% - Акцент3 7 2 5" xfId="1992" xr:uid="{00000000-0005-0000-0000-00004E020000}"/>
    <cellStyle name="20% - Акцент3 7 2 5 2" xfId="1993" xr:uid="{00000000-0005-0000-0000-00004F020000}"/>
    <cellStyle name="20% - Акцент3 7 2 6" xfId="1994" xr:uid="{00000000-0005-0000-0000-000050020000}"/>
    <cellStyle name="20% - Акцент3 7 2 6 2" xfId="1995" xr:uid="{00000000-0005-0000-0000-000051020000}"/>
    <cellStyle name="20% - Акцент3 7 2 7" xfId="1996" xr:uid="{00000000-0005-0000-0000-000052020000}"/>
    <cellStyle name="20% - Акцент3 7 3" xfId="1997" xr:uid="{00000000-0005-0000-0000-000053020000}"/>
    <cellStyle name="20% - Акцент3 8" xfId="1998" xr:uid="{00000000-0005-0000-0000-000054020000}"/>
    <cellStyle name="20% - Акцент3 9" xfId="1999" xr:uid="{00000000-0005-0000-0000-000055020000}"/>
    <cellStyle name="20% - Акцент4" xfId="8247" xr:uid="{00000000-0005-0000-0000-000056020000}"/>
    <cellStyle name="20% - Акцент4 10" xfId="2000" xr:uid="{00000000-0005-0000-0000-000057020000}"/>
    <cellStyle name="20% - Акцент4 11" xfId="2001" xr:uid="{00000000-0005-0000-0000-000058020000}"/>
    <cellStyle name="20% - Акцент4 12" xfId="2002" xr:uid="{00000000-0005-0000-0000-000059020000}"/>
    <cellStyle name="20% - Акцент4 13" xfId="2003" xr:uid="{00000000-0005-0000-0000-00005A020000}"/>
    <cellStyle name="20% - Акцент4 14" xfId="1371" xr:uid="{00000000-0005-0000-0000-00005B020000}"/>
    <cellStyle name="20% - Акцент4 15" xfId="40" xr:uid="{00000000-0005-0000-0000-00005C020000}"/>
    <cellStyle name="20% - Акцент4 2" xfId="62" xr:uid="{00000000-0005-0000-0000-00005D020000}"/>
    <cellStyle name="20% — акцент4 2" xfId="495" xr:uid="{00000000-0005-0000-0000-00005E020000}"/>
    <cellStyle name="20% - Акцент4 2 2" xfId="257" xr:uid="{00000000-0005-0000-0000-00005F020000}"/>
    <cellStyle name="20% - Акцент4 2 2 2" xfId="2004" xr:uid="{00000000-0005-0000-0000-000060020000}"/>
    <cellStyle name="20% - Акцент4 2 2 2 2" xfId="2005" xr:uid="{00000000-0005-0000-0000-000061020000}"/>
    <cellStyle name="20% - Акцент4 2 2 2 3" xfId="2006" xr:uid="{00000000-0005-0000-0000-000062020000}"/>
    <cellStyle name="20% - Акцент4 2 2 3" xfId="2007" xr:uid="{00000000-0005-0000-0000-000063020000}"/>
    <cellStyle name="20% - Акцент4 2 3" xfId="2008" xr:uid="{00000000-0005-0000-0000-000064020000}"/>
    <cellStyle name="20% - Акцент4 2 3 2" xfId="2009" xr:uid="{00000000-0005-0000-0000-000065020000}"/>
    <cellStyle name="20% - Акцент4 2 4" xfId="2010" xr:uid="{00000000-0005-0000-0000-000066020000}"/>
    <cellStyle name="20% - Акцент4 2 4 2" xfId="2011" xr:uid="{00000000-0005-0000-0000-000067020000}"/>
    <cellStyle name="20% - Акцент4 2 5" xfId="2012" xr:uid="{00000000-0005-0000-0000-000068020000}"/>
    <cellStyle name="20% - Акцент4 2 5 2" xfId="2013" xr:uid="{00000000-0005-0000-0000-000069020000}"/>
    <cellStyle name="20% - Акцент4 2 5 2 2" xfId="2014" xr:uid="{00000000-0005-0000-0000-00006A020000}"/>
    <cellStyle name="20% - Акцент4 2 5 2 2 2" xfId="2015" xr:uid="{00000000-0005-0000-0000-00006B020000}"/>
    <cellStyle name="20% - Акцент4 2 5 2 2 2 2" xfId="2016" xr:uid="{00000000-0005-0000-0000-00006C020000}"/>
    <cellStyle name="20% - Акцент4 2 5 2 2 2 2 2" xfId="2017" xr:uid="{00000000-0005-0000-0000-00006D020000}"/>
    <cellStyle name="20% - Акцент4 2 5 2 2 2 3" xfId="2018" xr:uid="{00000000-0005-0000-0000-00006E020000}"/>
    <cellStyle name="20% - Акцент4 2 5 2 2 3" xfId="2019" xr:uid="{00000000-0005-0000-0000-00006F020000}"/>
    <cellStyle name="20% - Акцент4 2 5 2 2 3 2" xfId="2020" xr:uid="{00000000-0005-0000-0000-000070020000}"/>
    <cellStyle name="20% - Акцент4 2 5 2 2 3 2 2" xfId="2021" xr:uid="{00000000-0005-0000-0000-000071020000}"/>
    <cellStyle name="20% - Акцент4 2 5 2 2 3 3" xfId="2022" xr:uid="{00000000-0005-0000-0000-000072020000}"/>
    <cellStyle name="20% - Акцент4 2 5 2 2 4" xfId="2023" xr:uid="{00000000-0005-0000-0000-000073020000}"/>
    <cellStyle name="20% - Акцент4 2 5 2 2 4 2" xfId="2024" xr:uid="{00000000-0005-0000-0000-000074020000}"/>
    <cellStyle name="20% - Акцент4 2 5 2 2 5" xfId="2025" xr:uid="{00000000-0005-0000-0000-000075020000}"/>
    <cellStyle name="20% - Акцент4 2 5 2 2 5 2" xfId="2026" xr:uid="{00000000-0005-0000-0000-000076020000}"/>
    <cellStyle name="20% - Акцент4 2 5 2 2 6" xfId="2027" xr:uid="{00000000-0005-0000-0000-000077020000}"/>
    <cellStyle name="20% - Акцент4 2 5 2 2 6 2" xfId="2028" xr:uid="{00000000-0005-0000-0000-000078020000}"/>
    <cellStyle name="20% - Акцент4 2 5 2 2 7" xfId="2029" xr:uid="{00000000-0005-0000-0000-000079020000}"/>
    <cellStyle name="20% - Акцент4 2 5 2 3" xfId="2030" xr:uid="{00000000-0005-0000-0000-00007A020000}"/>
    <cellStyle name="20% - Акцент4 2 5 3" xfId="2031" xr:uid="{00000000-0005-0000-0000-00007B020000}"/>
    <cellStyle name="20% - Акцент4 2 5 3 2" xfId="2032" xr:uid="{00000000-0005-0000-0000-00007C020000}"/>
    <cellStyle name="20% - Акцент4 2 5 3 2 2" xfId="2033" xr:uid="{00000000-0005-0000-0000-00007D020000}"/>
    <cellStyle name="20% - Акцент4 2 5 3 2 2 2" xfId="2034" xr:uid="{00000000-0005-0000-0000-00007E020000}"/>
    <cellStyle name="20% - Акцент4 2 5 3 2 3" xfId="2035" xr:uid="{00000000-0005-0000-0000-00007F020000}"/>
    <cellStyle name="20% - Акцент4 2 5 3 3" xfId="2036" xr:uid="{00000000-0005-0000-0000-000080020000}"/>
    <cellStyle name="20% - Акцент4 2 5 3 3 2" xfId="2037" xr:uid="{00000000-0005-0000-0000-000081020000}"/>
    <cellStyle name="20% - Акцент4 2 5 3 3 2 2" xfId="2038" xr:uid="{00000000-0005-0000-0000-000082020000}"/>
    <cellStyle name="20% - Акцент4 2 5 3 3 3" xfId="2039" xr:uid="{00000000-0005-0000-0000-000083020000}"/>
    <cellStyle name="20% - Акцент4 2 5 3 4" xfId="2040" xr:uid="{00000000-0005-0000-0000-000084020000}"/>
    <cellStyle name="20% - Акцент4 2 5 3 4 2" xfId="2041" xr:uid="{00000000-0005-0000-0000-000085020000}"/>
    <cellStyle name="20% - Акцент4 2 5 3 5" xfId="2042" xr:uid="{00000000-0005-0000-0000-000086020000}"/>
    <cellStyle name="20% - Акцент4 2 5 3 5 2" xfId="2043" xr:uid="{00000000-0005-0000-0000-000087020000}"/>
    <cellStyle name="20% - Акцент4 2 5 3 6" xfId="2044" xr:uid="{00000000-0005-0000-0000-000088020000}"/>
    <cellStyle name="20% - Акцент4 2 5 3 6 2" xfId="2045" xr:uid="{00000000-0005-0000-0000-000089020000}"/>
    <cellStyle name="20% - Акцент4 2 5 3 7" xfId="2046" xr:uid="{00000000-0005-0000-0000-00008A020000}"/>
    <cellStyle name="20% - Акцент4 2 5 4" xfId="2047" xr:uid="{00000000-0005-0000-0000-00008B020000}"/>
    <cellStyle name="20% - Акцент4 2 6" xfId="2048" xr:uid="{00000000-0005-0000-0000-00008C020000}"/>
    <cellStyle name="20% - Акцент4 3" xfId="258" xr:uid="{00000000-0005-0000-0000-00008D020000}"/>
    <cellStyle name="20% — акцент4 3" xfId="908" xr:uid="{00000000-0005-0000-0000-00008E020000}"/>
    <cellStyle name="20% - Акцент4 3 2" xfId="2049" xr:uid="{00000000-0005-0000-0000-00008F020000}"/>
    <cellStyle name="20% - Акцент4 3 2 2" xfId="2050" xr:uid="{00000000-0005-0000-0000-000090020000}"/>
    <cellStyle name="20% - Акцент4 3 2 3" xfId="2051" xr:uid="{00000000-0005-0000-0000-000091020000}"/>
    <cellStyle name="20% - Акцент4 3 3" xfId="2052" xr:uid="{00000000-0005-0000-0000-000092020000}"/>
    <cellStyle name="20% - Акцент4 3 3 2" xfId="2053" xr:uid="{00000000-0005-0000-0000-000093020000}"/>
    <cellStyle name="20% - Акцент4 3 3 2 2" xfId="2054" xr:uid="{00000000-0005-0000-0000-000094020000}"/>
    <cellStyle name="20% - Акцент4 3 3 2 2 2" xfId="2055" xr:uid="{00000000-0005-0000-0000-000095020000}"/>
    <cellStyle name="20% - Акцент4 3 3 2 2 2 2" xfId="2056" xr:uid="{00000000-0005-0000-0000-000096020000}"/>
    <cellStyle name="20% - Акцент4 3 3 2 2 2 2 2" xfId="2057" xr:uid="{00000000-0005-0000-0000-000097020000}"/>
    <cellStyle name="20% - Акцент4 3 3 2 2 2 3" xfId="2058" xr:uid="{00000000-0005-0000-0000-000098020000}"/>
    <cellStyle name="20% - Акцент4 3 3 2 2 3" xfId="2059" xr:uid="{00000000-0005-0000-0000-000099020000}"/>
    <cellStyle name="20% - Акцент4 3 3 2 2 3 2" xfId="2060" xr:uid="{00000000-0005-0000-0000-00009A020000}"/>
    <cellStyle name="20% - Акцент4 3 3 2 2 3 2 2" xfId="2061" xr:uid="{00000000-0005-0000-0000-00009B020000}"/>
    <cellStyle name="20% - Акцент4 3 3 2 2 3 3" xfId="2062" xr:uid="{00000000-0005-0000-0000-00009C020000}"/>
    <cellStyle name="20% - Акцент4 3 3 2 2 4" xfId="2063" xr:uid="{00000000-0005-0000-0000-00009D020000}"/>
    <cellStyle name="20% - Акцент4 3 3 2 2 4 2" xfId="2064" xr:uid="{00000000-0005-0000-0000-00009E020000}"/>
    <cellStyle name="20% - Акцент4 3 3 2 2 5" xfId="2065" xr:uid="{00000000-0005-0000-0000-00009F020000}"/>
    <cellStyle name="20% - Акцент4 3 3 2 2 5 2" xfId="2066" xr:uid="{00000000-0005-0000-0000-0000A0020000}"/>
    <cellStyle name="20% - Акцент4 3 3 2 2 6" xfId="2067" xr:uid="{00000000-0005-0000-0000-0000A1020000}"/>
    <cellStyle name="20% - Акцент4 3 3 2 2 6 2" xfId="2068" xr:uid="{00000000-0005-0000-0000-0000A2020000}"/>
    <cellStyle name="20% - Акцент4 3 3 2 2 7" xfId="2069" xr:uid="{00000000-0005-0000-0000-0000A3020000}"/>
    <cellStyle name="20% - Акцент4 3 3 2 3" xfId="2070" xr:uid="{00000000-0005-0000-0000-0000A4020000}"/>
    <cellStyle name="20% - Акцент4 3 3 3" xfId="2071" xr:uid="{00000000-0005-0000-0000-0000A5020000}"/>
    <cellStyle name="20% - Акцент4 3 3 3 2" xfId="2072" xr:uid="{00000000-0005-0000-0000-0000A6020000}"/>
    <cellStyle name="20% - Акцент4 3 3 3 2 2" xfId="2073" xr:uid="{00000000-0005-0000-0000-0000A7020000}"/>
    <cellStyle name="20% - Акцент4 3 3 3 2 2 2" xfId="2074" xr:uid="{00000000-0005-0000-0000-0000A8020000}"/>
    <cellStyle name="20% - Акцент4 3 3 3 2 2 2 2" xfId="2075" xr:uid="{00000000-0005-0000-0000-0000A9020000}"/>
    <cellStyle name="20% - Акцент4 3 3 3 2 2 3" xfId="2076" xr:uid="{00000000-0005-0000-0000-0000AA020000}"/>
    <cellStyle name="20% - Акцент4 3 3 3 2 3" xfId="2077" xr:uid="{00000000-0005-0000-0000-0000AB020000}"/>
    <cellStyle name="20% - Акцент4 3 3 3 2 3 2" xfId="2078" xr:uid="{00000000-0005-0000-0000-0000AC020000}"/>
    <cellStyle name="20% - Акцент4 3 3 3 2 3 2 2" xfId="2079" xr:uid="{00000000-0005-0000-0000-0000AD020000}"/>
    <cellStyle name="20% - Акцент4 3 3 3 2 3 3" xfId="2080" xr:uid="{00000000-0005-0000-0000-0000AE020000}"/>
    <cellStyle name="20% - Акцент4 3 3 3 2 4" xfId="2081" xr:uid="{00000000-0005-0000-0000-0000AF020000}"/>
    <cellStyle name="20% - Акцент4 3 3 3 2 4 2" xfId="2082" xr:uid="{00000000-0005-0000-0000-0000B0020000}"/>
    <cellStyle name="20% - Акцент4 3 3 3 2 5" xfId="2083" xr:uid="{00000000-0005-0000-0000-0000B1020000}"/>
    <cellStyle name="20% - Акцент4 3 3 3 2 5 2" xfId="2084" xr:uid="{00000000-0005-0000-0000-0000B2020000}"/>
    <cellStyle name="20% - Акцент4 3 3 3 2 6" xfId="2085" xr:uid="{00000000-0005-0000-0000-0000B3020000}"/>
    <cellStyle name="20% - Акцент4 3 3 3 2 6 2" xfId="2086" xr:uid="{00000000-0005-0000-0000-0000B4020000}"/>
    <cellStyle name="20% - Акцент4 3 3 3 2 7" xfId="2087" xr:uid="{00000000-0005-0000-0000-0000B5020000}"/>
    <cellStyle name="20% - Акцент4 3 3 3 3" xfId="2088" xr:uid="{00000000-0005-0000-0000-0000B6020000}"/>
    <cellStyle name="20% - Акцент4 3 4" xfId="2089" xr:uid="{00000000-0005-0000-0000-0000B7020000}"/>
    <cellStyle name="20% - Акцент4 3 5" xfId="2090" xr:uid="{00000000-0005-0000-0000-0000B8020000}"/>
    <cellStyle name="20% - Акцент4 4" xfId="259" xr:uid="{00000000-0005-0000-0000-0000B9020000}"/>
    <cellStyle name="20% — акцент4 4" xfId="1384" xr:uid="{00000000-0005-0000-0000-0000BA020000}"/>
    <cellStyle name="20% - Акцент4 4 2" xfId="2091" xr:uid="{00000000-0005-0000-0000-0000BB020000}"/>
    <cellStyle name="20% - Акцент4 4 3" xfId="2092" xr:uid="{00000000-0005-0000-0000-0000BC020000}"/>
    <cellStyle name="20% - Акцент4 4 3 2" xfId="2093" xr:uid="{00000000-0005-0000-0000-0000BD020000}"/>
    <cellStyle name="20% - Акцент4 4 3 2 2" xfId="2094" xr:uid="{00000000-0005-0000-0000-0000BE020000}"/>
    <cellStyle name="20% - Акцент4 4 3 2 2 2" xfId="2095" xr:uid="{00000000-0005-0000-0000-0000BF020000}"/>
    <cellStyle name="20% - Акцент4 4 3 2 2 2 2" xfId="2096" xr:uid="{00000000-0005-0000-0000-0000C0020000}"/>
    <cellStyle name="20% - Акцент4 4 3 2 2 3" xfId="2097" xr:uid="{00000000-0005-0000-0000-0000C1020000}"/>
    <cellStyle name="20% - Акцент4 4 3 2 3" xfId="2098" xr:uid="{00000000-0005-0000-0000-0000C2020000}"/>
    <cellStyle name="20% - Акцент4 4 3 2 3 2" xfId="2099" xr:uid="{00000000-0005-0000-0000-0000C3020000}"/>
    <cellStyle name="20% - Акцент4 4 3 2 3 2 2" xfId="2100" xr:uid="{00000000-0005-0000-0000-0000C4020000}"/>
    <cellStyle name="20% - Акцент4 4 3 2 3 3" xfId="2101" xr:uid="{00000000-0005-0000-0000-0000C5020000}"/>
    <cellStyle name="20% - Акцент4 4 3 2 4" xfId="2102" xr:uid="{00000000-0005-0000-0000-0000C6020000}"/>
    <cellStyle name="20% - Акцент4 4 3 2 4 2" xfId="2103" xr:uid="{00000000-0005-0000-0000-0000C7020000}"/>
    <cellStyle name="20% - Акцент4 4 3 2 5" xfId="2104" xr:uid="{00000000-0005-0000-0000-0000C8020000}"/>
    <cellStyle name="20% - Акцент4 4 3 2 5 2" xfId="2105" xr:uid="{00000000-0005-0000-0000-0000C9020000}"/>
    <cellStyle name="20% - Акцент4 4 3 2 6" xfId="2106" xr:uid="{00000000-0005-0000-0000-0000CA020000}"/>
    <cellStyle name="20% - Акцент4 4 3 2 6 2" xfId="2107" xr:uid="{00000000-0005-0000-0000-0000CB020000}"/>
    <cellStyle name="20% - Акцент4 4 3 2 7" xfId="2108" xr:uid="{00000000-0005-0000-0000-0000CC020000}"/>
    <cellStyle name="20% - Акцент4 4 3 3" xfId="2109" xr:uid="{00000000-0005-0000-0000-0000CD020000}"/>
    <cellStyle name="20% - Акцент4 4 4" xfId="2110" xr:uid="{00000000-0005-0000-0000-0000CE020000}"/>
    <cellStyle name="20% - Акцент4 4 4 2" xfId="2111" xr:uid="{00000000-0005-0000-0000-0000CF020000}"/>
    <cellStyle name="20% - Акцент4 4 4 2 2" xfId="2112" xr:uid="{00000000-0005-0000-0000-0000D0020000}"/>
    <cellStyle name="20% - Акцент4 4 4 2 2 2" xfId="2113" xr:uid="{00000000-0005-0000-0000-0000D1020000}"/>
    <cellStyle name="20% - Акцент4 4 4 2 2 2 2" xfId="2114" xr:uid="{00000000-0005-0000-0000-0000D2020000}"/>
    <cellStyle name="20% - Акцент4 4 4 2 2 3" xfId="2115" xr:uid="{00000000-0005-0000-0000-0000D3020000}"/>
    <cellStyle name="20% - Акцент4 4 4 2 3" xfId="2116" xr:uid="{00000000-0005-0000-0000-0000D4020000}"/>
    <cellStyle name="20% - Акцент4 4 4 2 3 2" xfId="2117" xr:uid="{00000000-0005-0000-0000-0000D5020000}"/>
    <cellStyle name="20% - Акцент4 4 4 2 3 2 2" xfId="2118" xr:uid="{00000000-0005-0000-0000-0000D6020000}"/>
    <cellStyle name="20% - Акцент4 4 4 2 3 3" xfId="2119" xr:uid="{00000000-0005-0000-0000-0000D7020000}"/>
    <cellStyle name="20% - Акцент4 4 4 2 4" xfId="2120" xr:uid="{00000000-0005-0000-0000-0000D8020000}"/>
    <cellStyle name="20% - Акцент4 4 4 2 4 2" xfId="2121" xr:uid="{00000000-0005-0000-0000-0000D9020000}"/>
    <cellStyle name="20% - Акцент4 4 4 2 5" xfId="2122" xr:uid="{00000000-0005-0000-0000-0000DA020000}"/>
    <cellStyle name="20% - Акцент4 4 4 2 5 2" xfId="2123" xr:uid="{00000000-0005-0000-0000-0000DB020000}"/>
    <cellStyle name="20% - Акцент4 4 4 2 6" xfId="2124" xr:uid="{00000000-0005-0000-0000-0000DC020000}"/>
    <cellStyle name="20% - Акцент4 4 4 2 6 2" xfId="2125" xr:uid="{00000000-0005-0000-0000-0000DD020000}"/>
    <cellStyle name="20% - Акцент4 4 4 2 7" xfId="2126" xr:uid="{00000000-0005-0000-0000-0000DE020000}"/>
    <cellStyle name="20% - Акцент4 4 4 3" xfId="2127" xr:uid="{00000000-0005-0000-0000-0000DF020000}"/>
    <cellStyle name="20% - Акцент4 4 5" xfId="2128" xr:uid="{00000000-0005-0000-0000-0000E0020000}"/>
    <cellStyle name="20% - Акцент4 5" xfId="2129" xr:uid="{00000000-0005-0000-0000-0000E1020000}"/>
    <cellStyle name="20% — акцент4 5" xfId="999" xr:uid="{00000000-0005-0000-0000-0000E2020000}"/>
    <cellStyle name="20% - Акцент4 5 2" xfId="2130" xr:uid="{00000000-0005-0000-0000-0000E3020000}"/>
    <cellStyle name="20% - Акцент4 5 2 2" xfId="2131" xr:uid="{00000000-0005-0000-0000-0000E4020000}"/>
    <cellStyle name="20% - Акцент4 5 2 2 2" xfId="2132" xr:uid="{00000000-0005-0000-0000-0000E5020000}"/>
    <cellStyle name="20% - Акцент4 5 2 2 2 2" xfId="2133" xr:uid="{00000000-0005-0000-0000-0000E6020000}"/>
    <cellStyle name="20% - Акцент4 5 2 2 2 2 2" xfId="2134" xr:uid="{00000000-0005-0000-0000-0000E7020000}"/>
    <cellStyle name="20% - Акцент4 5 2 2 2 3" xfId="2135" xr:uid="{00000000-0005-0000-0000-0000E8020000}"/>
    <cellStyle name="20% - Акцент4 5 2 2 3" xfId="2136" xr:uid="{00000000-0005-0000-0000-0000E9020000}"/>
    <cellStyle name="20% - Акцент4 5 2 2 3 2" xfId="2137" xr:uid="{00000000-0005-0000-0000-0000EA020000}"/>
    <cellStyle name="20% - Акцент4 5 2 2 3 2 2" xfId="2138" xr:uid="{00000000-0005-0000-0000-0000EB020000}"/>
    <cellStyle name="20% - Акцент4 5 2 2 3 3" xfId="2139" xr:uid="{00000000-0005-0000-0000-0000EC020000}"/>
    <cellStyle name="20% - Акцент4 5 2 2 4" xfId="2140" xr:uid="{00000000-0005-0000-0000-0000ED020000}"/>
    <cellStyle name="20% - Акцент4 5 2 2 4 2" xfId="2141" xr:uid="{00000000-0005-0000-0000-0000EE020000}"/>
    <cellStyle name="20% - Акцент4 5 2 2 5" xfId="2142" xr:uid="{00000000-0005-0000-0000-0000EF020000}"/>
    <cellStyle name="20% - Акцент4 5 2 2 5 2" xfId="2143" xr:uid="{00000000-0005-0000-0000-0000F0020000}"/>
    <cellStyle name="20% - Акцент4 5 2 2 6" xfId="2144" xr:uid="{00000000-0005-0000-0000-0000F1020000}"/>
    <cellStyle name="20% - Акцент4 5 2 2 6 2" xfId="2145" xr:uid="{00000000-0005-0000-0000-0000F2020000}"/>
    <cellStyle name="20% - Акцент4 5 2 2 7" xfId="2146" xr:uid="{00000000-0005-0000-0000-0000F3020000}"/>
    <cellStyle name="20% - Акцент4 5 2 3" xfId="2147" xr:uid="{00000000-0005-0000-0000-0000F4020000}"/>
    <cellStyle name="20% - Акцент4 6" xfId="2148" xr:uid="{00000000-0005-0000-0000-0000F5020000}"/>
    <cellStyle name="20% — акцент4 6" xfId="970" xr:uid="{00000000-0005-0000-0000-0000F6020000}"/>
    <cellStyle name="20% - Акцент4 6 2" xfId="2149" xr:uid="{00000000-0005-0000-0000-0000F7020000}"/>
    <cellStyle name="20% - Акцент4 6 2 2" xfId="2150" xr:uid="{00000000-0005-0000-0000-0000F8020000}"/>
    <cellStyle name="20% - Акцент4 6 2 2 2" xfId="2151" xr:uid="{00000000-0005-0000-0000-0000F9020000}"/>
    <cellStyle name="20% - Акцент4 6 2 3" xfId="2152" xr:uid="{00000000-0005-0000-0000-0000FA020000}"/>
    <cellStyle name="20% - Акцент4 6 2 3 2" xfId="2153" xr:uid="{00000000-0005-0000-0000-0000FB020000}"/>
    <cellStyle name="20% - Акцент4 6 2 3 2 2" xfId="2154" xr:uid="{00000000-0005-0000-0000-0000FC020000}"/>
    <cellStyle name="20% - Акцент4 6 2 3 3" xfId="2155" xr:uid="{00000000-0005-0000-0000-0000FD020000}"/>
    <cellStyle name="20% - Акцент4 6 2 4" xfId="2156" xr:uid="{00000000-0005-0000-0000-0000FE020000}"/>
    <cellStyle name="20% - Акцент4 6 2 4 2" xfId="2157" xr:uid="{00000000-0005-0000-0000-0000FF020000}"/>
    <cellStyle name="20% - Акцент4 6 2 5" xfId="2158" xr:uid="{00000000-0005-0000-0000-000000030000}"/>
    <cellStyle name="20% - Акцент4 6 2 5 2" xfId="2159" xr:uid="{00000000-0005-0000-0000-000001030000}"/>
    <cellStyle name="20% - Акцент4 6 2 6" xfId="2160" xr:uid="{00000000-0005-0000-0000-000002030000}"/>
    <cellStyle name="20% - Акцент4 6 2 6 2" xfId="2161" xr:uid="{00000000-0005-0000-0000-000003030000}"/>
    <cellStyle name="20% - Акцент4 6 2 7" xfId="2162" xr:uid="{00000000-0005-0000-0000-000004030000}"/>
    <cellStyle name="20% - Акцент4 7" xfId="2163" xr:uid="{00000000-0005-0000-0000-000005030000}"/>
    <cellStyle name="20% — акцент4 7" xfId="5433" xr:uid="{00000000-0005-0000-0000-000006030000}"/>
    <cellStyle name="20% - Акцент4 7 2" xfId="2164" xr:uid="{00000000-0005-0000-0000-000007030000}"/>
    <cellStyle name="20% - Акцент4 7 2 2" xfId="2165" xr:uid="{00000000-0005-0000-0000-000008030000}"/>
    <cellStyle name="20% - Акцент4 7 2 2 2" xfId="2166" xr:uid="{00000000-0005-0000-0000-000009030000}"/>
    <cellStyle name="20% - Акцент4 7 2 2 2 2" xfId="2167" xr:uid="{00000000-0005-0000-0000-00000A030000}"/>
    <cellStyle name="20% - Акцент4 7 2 2 3" xfId="2168" xr:uid="{00000000-0005-0000-0000-00000B030000}"/>
    <cellStyle name="20% - Акцент4 7 2 3" xfId="2169" xr:uid="{00000000-0005-0000-0000-00000C030000}"/>
    <cellStyle name="20% - Акцент4 7 2 3 2" xfId="2170" xr:uid="{00000000-0005-0000-0000-00000D030000}"/>
    <cellStyle name="20% - Акцент4 7 2 3 2 2" xfId="2171" xr:uid="{00000000-0005-0000-0000-00000E030000}"/>
    <cellStyle name="20% - Акцент4 7 2 3 3" xfId="2172" xr:uid="{00000000-0005-0000-0000-00000F030000}"/>
    <cellStyle name="20% - Акцент4 7 2 4" xfId="2173" xr:uid="{00000000-0005-0000-0000-000010030000}"/>
    <cellStyle name="20% - Акцент4 7 2 4 2" xfId="2174" xr:uid="{00000000-0005-0000-0000-000011030000}"/>
    <cellStyle name="20% - Акцент4 7 2 5" xfId="2175" xr:uid="{00000000-0005-0000-0000-000012030000}"/>
    <cellStyle name="20% - Акцент4 7 2 5 2" xfId="2176" xr:uid="{00000000-0005-0000-0000-000013030000}"/>
    <cellStyle name="20% - Акцент4 7 2 6" xfId="2177" xr:uid="{00000000-0005-0000-0000-000014030000}"/>
    <cellStyle name="20% - Акцент4 7 2 6 2" xfId="2178" xr:uid="{00000000-0005-0000-0000-000015030000}"/>
    <cellStyle name="20% - Акцент4 7 2 7" xfId="2179" xr:uid="{00000000-0005-0000-0000-000016030000}"/>
    <cellStyle name="20% - Акцент4 7 3" xfId="2180" xr:uid="{00000000-0005-0000-0000-000017030000}"/>
    <cellStyle name="20% - Акцент4 8" xfId="2181" xr:uid="{00000000-0005-0000-0000-000018030000}"/>
    <cellStyle name="20% - Акцент4 9" xfId="2182" xr:uid="{00000000-0005-0000-0000-000019030000}"/>
    <cellStyle name="20% - Акцент5" xfId="8250" xr:uid="{00000000-0005-0000-0000-00001A030000}"/>
    <cellStyle name="20% - Акцент5 10" xfId="2183" xr:uid="{00000000-0005-0000-0000-00001B030000}"/>
    <cellStyle name="20% - Акцент5 11" xfId="2184" xr:uid="{00000000-0005-0000-0000-00001C030000}"/>
    <cellStyle name="20% - Акцент5 12" xfId="2185" xr:uid="{00000000-0005-0000-0000-00001D030000}"/>
    <cellStyle name="20% - Акцент5 13" xfId="2186" xr:uid="{00000000-0005-0000-0000-00001E030000}"/>
    <cellStyle name="20% - Акцент5 14" xfId="1373" xr:uid="{00000000-0005-0000-0000-00001F030000}"/>
    <cellStyle name="20% - Акцент5 15" xfId="43" xr:uid="{00000000-0005-0000-0000-000020030000}"/>
    <cellStyle name="20% - Акцент5 2" xfId="63" xr:uid="{00000000-0005-0000-0000-000021030000}"/>
    <cellStyle name="20% — акцент5 2" xfId="497" xr:uid="{00000000-0005-0000-0000-000022030000}"/>
    <cellStyle name="20% - Акцент5 2 2" xfId="260" xr:uid="{00000000-0005-0000-0000-000023030000}"/>
    <cellStyle name="20% - Акцент5 2 2 2" xfId="2187" xr:uid="{00000000-0005-0000-0000-000024030000}"/>
    <cellStyle name="20% - Акцент5 2 2 2 2" xfId="2188" xr:uid="{00000000-0005-0000-0000-000025030000}"/>
    <cellStyle name="20% - Акцент5 2 2 2 3" xfId="2189" xr:uid="{00000000-0005-0000-0000-000026030000}"/>
    <cellStyle name="20% - Акцент5 2 2 3" xfId="2190" xr:uid="{00000000-0005-0000-0000-000027030000}"/>
    <cellStyle name="20% - Акцент5 2 3" xfId="2191" xr:uid="{00000000-0005-0000-0000-000028030000}"/>
    <cellStyle name="20% - Акцент5 2 3 2" xfId="2192" xr:uid="{00000000-0005-0000-0000-000029030000}"/>
    <cellStyle name="20% - Акцент5 2 4" xfId="2193" xr:uid="{00000000-0005-0000-0000-00002A030000}"/>
    <cellStyle name="20% - Акцент5 2 4 2" xfId="2194" xr:uid="{00000000-0005-0000-0000-00002B030000}"/>
    <cellStyle name="20% - Акцент5 2 5" xfId="2195" xr:uid="{00000000-0005-0000-0000-00002C030000}"/>
    <cellStyle name="20% - Акцент5 2 5 2" xfId="2196" xr:uid="{00000000-0005-0000-0000-00002D030000}"/>
    <cellStyle name="20% - Акцент5 2 5 2 2" xfId="2197" xr:uid="{00000000-0005-0000-0000-00002E030000}"/>
    <cellStyle name="20% - Акцент5 2 5 3" xfId="2198" xr:uid="{00000000-0005-0000-0000-00002F030000}"/>
    <cellStyle name="20% - Акцент5 2 6" xfId="2199" xr:uid="{00000000-0005-0000-0000-000030030000}"/>
    <cellStyle name="20% - Акцент5 3" xfId="261" xr:uid="{00000000-0005-0000-0000-000031030000}"/>
    <cellStyle name="20% — акцент5 3" xfId="910" xr:uid="{00000000-0005-0000-0000-000032030000}"/>
    <cellStyle name="20% - Акцент5 3 2" xfId="2200" xr:uid="{00000000-0005-0000-0000-000033030000}"/>
    <cellStyle name="20% - Акцент5 3 2 2" xfId="2201" xr:uid="{00000000-0005-0000-0000-000034030000}"/>
    <cellStyle name="20% - Акцент5 3 2 3" xfId="2202" xr:uid="{00000000-0005-0000-0000-000035030000}"/>
    <cellStyle name="20% - Акцент5 3 3" xfId="2203" xr:uid="{00000000-0005-0000-0000-000036030000}"/>
    <cellStyle name="20% - Акцент5 3 3 2" xfId="2204" xr:uid="{00000000-0005-0000-0000-000037030000}"/>
    <cellStyle name="20% - Акцент5 3 3 2 2" xfId="2205" xr:uid="{00000000-0005-0000-0000-000038030000}"/>
    <cellStyle name="20% - Акцент5 3 3 3" xfId="2206" xr:uid="{00000000-0005-0000-0000-000039030000}"/>
    <cellStyle name="20% - Акцент5 3 3 3 2" xfId="2207" xr:uid="{00000000-0005-0000-0000-00003A030000}"/>
    <cellStyle name="20% - Акцент5 3 4" xfId="2208" xr:uid="{00000000-0005-0000-0000-00003B030000}"/>
    <cellStyle name="20% - Акцент5 3 5" xfId="2209" xr:uid="{00000000-0005-0000-0000-00003C030000}"/>
    <cellStyle name="20% - Акцент5 4" xfId="262" xr:uid="{00000000-0005-0000-0000-00003D030000}"/>
    <cellStyle name="20% — акцент5 4" xfId="1386" xr:uid="{00000000-0005-0000-0000-00003E030000}"/>
    <cellStyle name="20% - Акцент5 4 2" xfId="2210" xr:uid="{00000000-0005-0000-0000-00003F030000}"/>
    <cellStyle name="20% - Акцент5 4 3" xfId="2211" xr:uid="{00000000-0005-0000-0000-000040030000}"/>
    <cellStyle name="20% - Акцент5 4 3 2" xfId="2212" xr:uid="{00000000-0005-0000-0000-000041030000}"/>
    <cellStyle name="20% - Акцент5 4 4" xfId="2213" xr:uid="{00000000-0005-0000-0000-000042030000}"/>
    <cellStyle name="20% - Акцент5 4 4 2" xfId="2214" xr:uid="{00000000-0005-0000-0000-000043030000}"/>
    <cellStyle name="20% - Акцент5 4 5" xfId="2215" xr:uid="{00000000-0005-0000-0000-000044030000}"/>
    <cellStyle name="20% - Акцент5 5" xfId="2216" xr:uid="{00000000-0005-0000-0000-000045030000}"/>
    <cellStyle name="20% — акцент5 5" xfId="1365" xr:uid="{00000000-0005-0000-0000-000046030000}"/>
    <cellStyle name="20% - Акцент5 5 2" xfId="2217" xr:uid="{00000000-0005-0000-0000-000047030000}"/>
    <cellStyle name="20% - Акцент5 5 2 2" xfId="2218" xr:uid="{00000000-0005-0000-0000-000048030000}"/>
    <cellStyle name="20% - Акцент5 6" xfId="2219" xr:uid="{00000000-0005-0000-0000-000049030000}"/>
    <cellStyle name="20% — акцент5 6" xfId="1020" xr:uid="{00000000-0005-0000-0000-00004A030000}"/>
    <cellStyle name="20% - Акцент5 6 2" xfId="2220" xr:uid="{00000000-0005-0000-0000-00004B030000}"/>
    <cellStyle name="20% - Акцент5 6 2 2" xfId="2221" xr:uid="{00000000-0005-0000-0000-00004C030000}"/>
    <cellStyle name="20% - Акцент5 7" xfId="2222" xr:uid="{00000000-0005-0000-0000-00004D030000}"/>
    <cellStyle name="20% — акцент5 7" xfId="5435" xr:uid="{00000000-0005-0000-0000-00004E030000}"/>
    <cellStyle name="20% - Акцент5 7 2" xfId="2223" xr:uid="{00000000-0005-0000-0000-00004F030000}"/>
    <cellStyle name="20% - Акцент5 8" xfId="2224" xr:uid="{00000000-0005-0000-0000-000050030000}"/>
    <cellStyle name="20% - Акцент5 9" xfId="2225" xr:uid="{00000000-0005-0000-0000-000051030000}"/>
    <cellStyle name="20% - Акцент6" xfId="8253" xr:uid="{00000000-0005-0000-0000-000052030000}"/>
    <cellStyle name="20% - Акцент6 10" xfId="2226" xr:uid="{00000000-0005-0000-0000-000053030000}"/>
    <cellStyle name="20% - Акцент6 11" xfId="2227" xr:uid="{00000000-0005-0000-0000-000054030000}"/>
    <cellStyle name="20% - Акцент6 12" xfId="2228" xr:uid="{00000000-0005-0000-0000-000055030000}"/>
    <cellStyle name="20% - Акцент6 13" xfId="2229" xr:uid="{00000000-0005-0000-0000-000056030000}"/>
    <cellStyle name="20% - Акцент6 14" xfId="1375" xr:uid="{00000000-0005-0000-0000-000057030000}"/>
    <cellStyle name="20% - Акцент6 15" xfId="47" xr:uid="{00000000-0005-0000-0000-000058030000}"/>
    <cellStyle name="20% - Акцент6 2" xfId="64" xr:uid="{00000000-0005-0000-0000-000059030000}"/>
    <cellStyle name="20% — акцент6 2" xfId="499" xr:uid="{00000000-0005-0000-0000-00005A030000}"/>
    <cellStyle name="20% - Акцент6 2 2" xfId="263" xr:uid="{00000000-0005-0000-0000-00005B030000}"/>
    <cellStyle name="20% - Акцент6 2 2 2" xfId="2230" xr:uid="{00000000-0005-0000-0000-00005C030000}"/>
    <cellStyle name="20% - Акцент6 2 2 2 2" xfId="2231" xr:uid="{00000000-0005-0000-0000-00005D030000}"/>
    <cellStyle name="20% - Акцент6 2 2 2 3" xfId="2232" xr:uid="{00000000-0005-0000-0000-00005E030000}"/>
    <cellStyle name="20% - Акцент6 2 2 3" xfId="2233" xr:uid="{00000000-0005-0000-0000-00005F030000}"/>
    <cellStyle name="20% - Акцент6 2 3" xfId="2234" xr:uid="{00000000-0005-0000-0000-000060030000}"/>
    <cellStyle name="20% - Акцент6 2 3 2" xfId="2235" xr:uid="{00000000-0005-0000-0000-000061030000}"/>
    <cellStyle name="20% - Акцент6 2 4" xfId="2236" xr:uid="{00000000-0005-0000-0000-000062030000}"/>
    <cellStyle name="20% - Акцент6 2 4 2" xfId="2237" xr:uid="{00000000-0005-0000-0000-000063030000}"/>
    <cellStyle name="20% - Акцент6 2 5" xfId="2238" xr:uid="{00000000-0005-0000-0000-000064030000}"/>
    <cellStyle name="20% - Акцент6 2 5 2" xfId="2239" xr:uid="{00000000-0005-0000-0000-000065030000}"/>
    <cellStyle name="20% - Акцент6 2 5 2 2" xfId="2240" xr:uid="{00000000-0005-0000-0000-000066030000}"/>
    <cellStyle name="20% - Акцент6 2 5 2 2 2" xfId="2241" xr:uid="{00000000-0005-0000-0000-000067030000}"/>
    <cellStyle name="20% - Акцент6 2 5 2 2 2 2" xfId="2242" xr:uid="{00000000-0005-0000-0000-000068030000}"/>
    <cellStyle name="20% - Акцент6 2 5 2 2 2 2 2" xfId="2243" xr:uid="{00000000-0005-0000-0000-000069030000}"/>
    <cellStyle name="20% - Акцент6 2 5 2 2 2 3" xfId="2244" xr:uid="{00000000-0005-0000-0000-00006A030000}"/>
    <cellStyle name="20% - Акцент6 2 5 2 2 3" xfId="2245" xr:uid="{00000000-0005-0000-0000-00006B030000}"/>
    <cellStyle name="20% - Акцент6 2 5 2 2 3 2" xfId="2246" xr:uid="{00000000-0005-0000-0000-00006C030000}"/>
    <cellStyle name="20% - Акцент6 2 5 2 2 3 2 2" xfId="2247" xr:uid="{00000000-0005-0000-0000-00006D030000}"/>
    <cellStyle name="20% - Акцент6 2 5 2 2 3 3" xfId="2248" xr:uid="{00000000-0005-0000-0000-00006E030000}"/>
    <cellStyle name="20% - Акцент6 2 5 2 2 4" xfId="2249" xr:uid="{00000000-0005-0000-0000-00006F030000}"/>
    <cellStyle name="20% - Акцент6 2 5 2 2 4 2" xfId="2250" xr:uid="{00000000-0005-0000-0000-000070030000}"/>
    <cellStyle name="20% - Акцент6 2 5 2 2 5" xfId="2251" xr:uid="{00000000-0005-0000-0000-000071030000}"/>
    <cellStyle name="20% - Акцент6 2 5 2 2 5 2" xfId="2252" xr:uid="{00000000-0005-0000-0000-000072030000}"/>
    <cellStyle name="20% - Акцент6 2 5 2 2 6" xfId="2253" xr:uid="{00000000-0005-0000-0000-000073030000}"/>
    <cellStyle name="20% - Акцент6 2 5 2 2 6 2" xfId="2254" xr:uid="{00000000-0005-0000-0000-000074030000}"/>
    <cellStyle name="20% - Акцент6 2 5 2 2 7" xfId="2255" xr:uid="{00000000-0005-0000-0000-000075030000}"/>
    <cellStyle name="20% - Акцент6 2 5 2 3" xfId="2256" xr:uid="{00000000-0005-0000-0000-000076030000}"/>
    <cellStyle name="20% - Акцент6 2 5 3" xfId="2257" xr:uid="{00000000-0005-0000-0000-000077030000}"/>
    <cellStyle name="20% - Акцент6 2 5 3 2" xfId="2258" xr:uid="{00000000-0005-0000-0000-000078030000}"/>
    <cellStyle name="20% - Акцент6 2 5 3 2 2" xfId="2259" xr:uid="{00000000-0005-0000-0000-000079030000}"/>
    <cellStyle name="20% - Акцент6 2 5 3 2 2 2" xfId="2260" xr:uid="{00000000-0005-0000-0000-00007A030000}"/>
    <cellStyle name="20% - Акцент6 2 5 3 2 3" xfId="2261" xr:uid="{00000000-0005-0000-0000-00007B030000}"/>
    <cellStyle name="20% - Акцент6 2 5 3 3" xfId="2262" xr:uid="{00000000-0005-0000-0000-00007C030000}"/>
    <cellStyle name="20% - Акцент6 2 5 3 3 2" xfId="2263" xr:uid="{00000000-0005-0000-0000-00007D030000}"/>
    <cellStyle name="20% - Акцент6 2 5 3 3 2 2" xfId="2264" xr:uid="{00000000-0005-0000-0000-00007E030000}"/>
    <cellStyle name="20% - Акцент6 2 5 3 3 3" xfId="2265" xr:uid="{00000000-0005-0000-0000-00007F030000}"/>
    <cellStyle name="20% - Акцент6 2 5 3 4" xfId="2266" xr:uid="{00000000-0005-0000-0000-000080030000}"/>
    <cellStyle name="20% - Акцент6 2 5 3 4 2" xfId="2267" xr:uid="{00000000-0005-0000-0000-000081030000}"/>
    <cellStyle name="20% - Акцент6 2 5 3 5" xfId="2268" xr:uid="{00000000-0005-0000-0000-000082030000}"/>
    <cellStyle name="20% - Акцент6 2 5 3 5 2" xfId="2269" xr:uid="{00000000-0005-0000-0000-000083030000}"/>
    <cellStyle name="20% - Акцент6 2 5 3 6" xfId="2270" xr:uid="{00000000-0005-0000-0000-000084030000}"/>
    <cellStyle name="20% - Акцент6 2 5 3 6 2" xfId="2271" xr:uid="{00000000-0005-0000-0000-000085030000}"/>
    <cellStyle name="20% - Акцент6 2 5 3 7" xfId="2272" xr:uid="{00000000-0005-0000-0000-000086030000}"/>
    <cellStyle name="20% - Акцент6 2 5 4" xfId="2273" xr:uid="{00000000-0005-0000-0000-000087030000}"/>
    <cellStyle name="20% - Акцент6 2 6" xfId="2274" xr:uid="{00000000-0005-0000-0000-000088030000}"/>
    <cellStyle name="20% - Акцент6 3" xfId="264" xr:uid="{00000000-0005-0000-0000-000089030000}"/>
    <cellStyle name="20% — акцент6 3" xfId="912" xr:uid="{00000000-0005-0000-0000-00008A030000}"/>
    <cellStyle name="20% - Акцент6 3 2" xfId="2275" xr:uid="{00000000-0005-0000-0000-00008B030000}"/>
    <cellStyle name="20% - Акцент6 3 2 2" xfId="2276" xr:uid="{00000000-0005-0000-0000-00008C030000}"/>
    <cellStyle name="20% - Акцент6 3 2 3" xfId="2277" xr:uid="{00000000-0005-0000-0000-00008D030000}"/>
    <cellStyle name="20% - Акцент6 3 3" xfId="2278" xr:uid="{00000000-0005-0000-0000-00008E030000}"/>
    <cellStyle name="20% - Акцент6 3 3 2" xfId="2279" xr:uid="{00000000-0005-0000-0000-00008F030000}"/>
    <cellStyle name="20% - Акцент6 3 3 2 2" xfId="2280" xr:uid="{00000000-0005-0000-0000-000090030000}"/>
    <cellStyle name="20% - Акцент6 3 3 2 2 2" xfId="2281" xr:uid="{00000000-0005-0000-0000-000091030000}"/>
    <cellStyle name="20% - Акцент6 3 3 2 2 2 2" xfId="2282" xr:uid="{00000000-0005-0000-0000-000092030000}"/>
    <cellStyle name="20% - Акцент6 3 3 2 2 2 2 2" xfId="2283" xr:uid="{00000000-0005-0000-0000-000093030000}"/>
    <cellStyle name="20% - Акцент6 3 3 2 2 2 3" xfId="2284" xr:uid="{00000000-0005-0000-0000-000094030000}"/>
    <cellStyle name="20% - Акцент6 3 3 2 2 3" xfId="2285" xr:uid="{00000000-0005-0000-0000-000095030000}"/>
    <cellStyle name="20% - Акцент6 3 3 2 2 3 2" xfId="2286" xr:uid="{00000000-0005-0000-0000-000096030000}"/>
    <cellStyle name="20% - Акцент6 3 3 2 2 3 2 2" xfId="2287" xr:uid="{00000000-0005-0000-0000-000097030000}"/>
    <cellStyle name="20% - Акцент6 3 3 2 2 3 3" xfId="2288" xr:uid="{00000000-0005-0000-0000-000098030000}"/>
    <cellStyle name="20% - Акцент6 3 3 2 2 4" xfId="2289" xr:uid="{00000000-0005-0000-0000-000099030000}"/>
    <cellStyle name="20% - Акцент6 3 3 2 2 4 2" xfId="2290" xr:uid="{00000000-0005-0000-0000-00009A030000}"/>
    <cellStyle name="20% - Акцент6 3 3 2 2 5" xfId="2291" xr:uid="{00000000-0005-0000-0000-00009B030000}"/>
    <cellStyle name="20% - Акцент6 3 3 2 2 5 2" xfId="2292" xr:uid="{00000000-0005-0000-0000-00009C030000}"/>
    <cellStyle name="20% - Акцент6 3 3 2 2 6" xfId="2293" xr:uid="{00000000-0005-0000-0000-00009D030000}"/>
    <cellStyle name="20% - Акцент6 3 3 2 2 6 2" xfId="2294" xr:uid="{00000000-0005-0000-0000-00009E030000}"/>
    <cellStyle name="20% - Акцент6 3 3 2 2 7" xfId="2295" xr:uid="{00000000-0005-0000-0000-00009F030000}"/>
    <cellStyle name="20% - Акцент6 3 3 2 3" xfId="2296" xr:uid="{00000000-0005-0000-0000-0000A0030000}"/>
    <cellStyle name="20% - Акцент6 3 3 3" xfId="2297" xr:uid="{00000000-0005-0000-0000-0000A1030000}"/>
    <cellStyle name="20% - Акцент6 3 3 3 2" xfId="2298" xr:uid="{00000000-0005-0000-0000-0000A2030000}"/>
    <cellStyle name="20% - Акцент6 3 3 3 2 2" xfId="2299" xr:uid="{00000000-0005-0000-0000-0000A3030000}"/>
    <cellStyle name="20% - Акцент6 3 3 3 2 2 2" xfId="2300" xr:uid="{00000000-0005-0000-0000-0000A4030000}"/>
    <cellStyle name="20% - Акцент6 3 3 3 2 2 2 2" xfId="2301" xr:uid="{00000000-0005-0000-0000-0000A5030000}"/>
    <cellStyle name="20% - Акцент6 3 3 3 2 2 3" xfId="2302" xr:uid="{00000000-0005-0000-0000-0000A6030000}"/>
    <cellStyle name="20% - Акцент6 3 3 3 2 3" xfId="2303" xr:uid="{00000000-0005-0000-0000-0000A7030000}"/>
    <cellStyle name="20% - Акцент6 3 3 3 2 3 2" xfId="2304" xr:uid="{00000000-0005-0000-0000-0000A8030000}"/>
    <cellStyle name="20% - Акцент6 3 3 3 2 3 2 2" xfId="2305" xr:uid="{00000000-0005-0000-0000-0000A9030000}"/>
    <cellStyle name="20% - Акцент6 3 3 3 2 3 3" xfId="2306" xr:uid="{00000000-0005-0000-0000-0000AA030000}"/>
    <cellStyle name="20% - Акцент6 3 3 3 2 4" xfId="2307" xr:uid="{00000000-0005-0000-0000-0000AB030000}"/>
    <cellStyle name="20% - Акцент6 3 3 3 2 4 2" xfId="2308" xr:uid="{00000000-0005-0000-0000-0000AC030000}"/>
    <cellStyle name="20% - Акцент6 3 3 3 2 5" xfId="2309" xr:uid="{00000000-0005-0000-0000-0000AD030000}"/>
    <cellStyle name="20% - Акцент6 3 3 3 2 5 2" xfId="2310" xr:uid="{00000000-0005-0000-0000-0000AE030000}"/>
    <cellStyle name="20% - Акцент6 3 3 3 2 6" xfId="2311" xr:uid="{00000000-0005-0000-0000-0000AF030000}"/>
    <cellStyle name="20% - Акцент6 3 3 3 2 6 2" xfId="2312" xr:uid="{00000000-0005-0000-0000-0000B0030000}"/>
    <cellStyle name="20% - Акцент6 3 3 3 2 7" xfId="2313" xr:uid="{00000000-0005-0000-0000-0000B1030000}"/>
    <cellStyle name="20% - Акцент6 3 3 3 3" xfId="2314" xr:uid="{00000000-0005-0000-0000-0000B2030000}"/>
    <cellStyle name="20% - Акцент6 3 4" xfId="2315" xr:uid="{00000000-0005-0000-0000-0000B3030000}"/>
    <cellStyle name="20% - Акцент6 3 5" xfId="2316" xr:uid="{00000000-0005-0000-0000-0000B4030000}"/>
    <cellStyle name="20% - Акцент6 4" xfId="265" xr:uid="{00000000-0005-0000-0000-0000B5030000}"/>
    <cellStyle name="20% — акцент6 4" xfId="1388" xr:uid="{00000000-0005-0000-0000-0000B6030000}"/>
    <cellStyle name="20% - Акцент6 4 2" xfId="2317" xr:uid="{00000000-0005-0000-0000-0000B7030000}"/>
    <cellStyle name="20% - Акцент6 4 3" xfId="2318" xr:uid="{00000000-0005-0000-0000-0000B8030000}"/>
    <cellStyle name="20% - Акцент6 4 3 2" xfId="2319" xr:uid="{00000000-0005-0000-0000-0000B9030000}"/>
    <cellStyle name="20% - Акцент6 4 3 2 2" xfId="2320" xr:uid="{00000000-0005-0000-0000-0000BA030000}"/>
    <cellStyle name="20% - Акцент6 4 3 2 2 2" xfId="2321" xr:uid="{00000000-0005-0000-0000-0000BB030000}"/>
    <cellStyle name="20% - Акцент6 4 3 2 2 2 2" xfId="2322" xr:uid="{00000000-0005-0000-0000-0000BC030000}"/>
    <cellStyle name="20% - Акцент6 4 3 2 2 3" xfId="2323" xr:uid="{00000000-0005-0000-0000-0000BD030000}"/>
    <cellStyle name="20% - Акцент6 4 3 2 3" xfId="2324" xr:uid="{00000000-0005-0000-0000-0000BE030000}"/>
    <cellStyle name="20% - Акцент6 4 3 2 3 2" xfId="2325" xr:uid="{00000000-0005-0000-0000-0000BF030000}"/>
    <cellStyle name="20% - Акцент6 4 3 2 3 2 2" xfId="2326" xr:uid="{00000000-0005-0000-0000-0000C0030000}"/>
    <cellStyle name="20% - Акцент6 4 3 2 3 3" xfId="2327" xr:uid="{00000000-0005-0000-0000-0000C1030000}"/>
    <cellStyle name="20% - Акцент6 4 3 2 4" xfId="2328" xr:uid="{00000000-0005-0000-0000-0000C2030000}"/>
    <cellStyle name="20% - Акцент6 4 3 2 4 2" xfId="2329" xr:uid="{00000000-0005-0000-0000-0000C3030000}"/>
    <cellStyle name="20% - Акцент6 4 3 2 5" xfId="2330" xr:uid="{00000000-0005-0000-0000-0000C4030000}"/>
    <cellStyle name="20% - Акцент6 4 3 2 5 2" xfId="2331" xr:uid="{00000000-0005-0000-0000-0000C5030000}"/>
    <cellStyle name="20% - Акцент6 4 3 2 6" xfId="2332" xr:uid="{00000000-0005-0000-0000-0000C6030000}"/>
    <cellStyle name="20% - Акцент6 4 3 2 6 2" xfId="2333" xr:uid="{00000000-0005-0000-0000-0000C7030000}"/>
    <cellStyle name="20% - Акцент6 4 3 2 7" xfId="2334" xr:uid="{00000000-0005-0000-0000-0000C8030000}"/>
    <cellStyle name="20% - Акцент6 4 3 3" xfId="2335" xr:uid="{00000000-0005-0000-0000-0000C9030000}"/>
    <cellStyle name="20% - Акцент6 4 4" xfId="2336" xr:uid="{00000000-0005-0000-0000-0000CA030000}"/>
    <cellStyle name="20% - Акцент6 4 4 2" xfId="2337" xr:uid="{00000000-0005-0000-0000-0000CB030000}"/>
    <cellStyle name="20% - Акцент6 4 4 2 2" xfId="2338" xr:uid="{00000000-0005-0000-0000-0000CC030000}"/>
    <cellStyle name="20% - Акцент6 4 4 2 2 2" xfId="2339" xr:uid="{00000000-0005-0000-0000-0000CD030000}"/>
    <cellStyle name="20% - Акцент6 4 4 2 2 2 2" xfId="2340" xr:uid="{00000000-0005-0000-0000-0000CE030000}"/>
    <cellStyle name="20% - Акцент6 4 4 2 2 3" xfId="2341" xr:uid="{00000000-0005-0000-0000-0000CF030000}"/>
    <cellStyle name="20% - Акцент6 4 4 2 3" xfId="2342" xr:uid="{00000000-0005-0000-0000-0000D0030000}"/>
    <cellStyle name="20% - Акцент6 4 4 2 3 2" xfId="2343" xr:uid="{00000000-0005-0000-0000-0000D1030000}"/>
    <cellStyle name="20% - Акцент6 4 4 2 3 2 2" xfId="2344" xr:uid="{00000000-0005-0000-0000-0000D2030000}"/>
    <cellStyle name="20% - Акцент6 4 4 2 3 3" xfId="2345" xr:uid="{00000000-0005-0000-0000-0000D3030000}"/>
    <cellStyle name="20% - Акцент6 4 4 2 4" xfId="2346" xr:uid="{00000000-0005-0000-0000-0000D4030000}"/>
    <cellStyle name="20% - Акцент6 4 4 2 4 2" xfId="2347" xr:uid="{00000000-0005-0000-0000-0000D5030000}"/>
    <cellStyle name="20% - Акцент6 4 4 2 5" xfId="2348" xr:uid="{00000000-0005-0000-0000-0000D6030000}"/>
    <cellStyle name="20% - Акцент6 4 4 2 5 2" xfId="2349" xr:uid="{00000000-0005-0000-0000-0000D7030000}"/>
    <cellStyle name="20% - Акцент6 4 4 2 6" xfId="2350" xr:uid="{00000000-0005-0000-0000-0000D8030000}"/>
    <cellStyle name="20% - Акцент6 4 4 2 6 2" xfId="2351" xr:uid="{00000000-0005-0000-0000-0000D9030000}"/>
    <cellStyle name="20% - Акцент6 4 4 2 7" xfId="2352" xr:uid="{00000000-0005-0000-0000-0000DA030000}"/>
    <cellStyle name="20% - Акцент6 4 4 3" xfId="2353" xr:uid="{00000000-0005-0000-0000-0000DB030000}"/>
    <cellStyle name="20% - Акцент6 4 5" xfId="2354" xr:uid="{00000000-0005-0000-0000-0000DC030000}"/>
    <cellStyle name="20% - Акцент6 5" xfId="2355" xr:uid="{00000000-0005-0000-0000-0000DD030000}"/>
    <cellStyle name="20% — акцент6 5" xfId="987" xr:uid="{00000000-0005-0000-0000-0000DE030000}"/>
    <cellStyle name="20% - Акцент6 5 2" xfId="2356" xr:uid="{00000000-0005-0000-0000-0000DF030000}"/>
    <cellStyle name="20% - Акцент6 5 2 2" xfId="2357" xr:uid="{00000000-0005-0000-0000-0000E0030000}"/>
    <cellStyle name="20% - Акцент6 5 2 2 2" xfId="2358" xr:uid="{00000000-0005-0000-0000-0000E1030000}"/>
    <cellStyle name="20% - Акцент6 5 2 2 2 2" xfId="2359" xr:uid="{00000000-0005-0000-0000-0000E2030000}"/>
    <cellStyle name="20% - Акцент6 5 2 2 2 2 2" xfId="2360" xr:uid="{00000000-0005-0000-0000-0000E3030000}"/>
    <cellStyle name="20% - Акцент6 5 2 2 2 3" xfId="2361" xr:uid="{00000000-0005-0000-0000-0000E4030000}"/>
    <cellStyle name="20% - Акцент6 5 2 2 3" xfId="2362" xr:uid="{00000000-0005-0000-0000-0000E5030000}"/>
    <cellStyle name="20% - Акцент6 5 2 2 3 2" xfId="2363" xr:uid="{00000000-0005-0000-0000-0000E6030000}"/>
    <cellStyle name="20% - Акцент6 5 2 2 3 2 2" xfId="2364" xr:uid="{00000000-0005-0000-0000-0000E7030000}"/>
    <cellStyle name="20% - Акцент6 5 2 2 3 3" xfId="2365" xr:uid="{00000000-0005-0000-0000-0000E8030000}"/>
    <cellStyle name="20% - Акцент6 5 2 2 4" xfId="2366" xr:uid="{00000000-0005-0000-0000-0000E9030000}"/>
    <cellStyle name="20% - Акцент6 5 2 2 4 2" xfId="2367" xr:uid="{00000000-0005-0000-0000-0000EA030000}"/>
    <cellStyle name="20% - Акцент6 5 2 2 5" xfId="2368" xr:uid="{00000000-0005-0000-0000-0000EB030000}"/>
    <cellStyle name="20% - Акцент6 5 2 2 5 2" xfId="2369" xr:uid="{00000000-0005-0000-0000-0000EC030000}"/>
    <cellStyle name="20% - Акцент6 5 2 2 6" xfId="2370" xr:uid="{00000000-0005-0000-0000-0000ED030000}"/>
    <cellStyle name="20% - Акцент6 5 2 2 6 2" xfId="2371" xr:uid="{00000000-0005-0000-0000-0000EE030000}"/>
    <cellStyle name="20% - Акцент6 5 2 2 7" xfId="2372" xr:uid="{00000000-0005-0000-0000-0000EF030000}"/>
    <cellStyle name="20% - Акцент6 5 2 3" xfId="2373" xr:uid="{00000000-0005-0000-0000-0000F0030000}"/>
    <cellStyle name="20% - Акцент6 6" xfId="2374" xr:uid="{00000000-0005-0000-0000-0000F1030000}"/>
    <cellStyle name="20% — акцент6 6" xfId="1091" xr:uid="{00000000-0005-0000-0000-0000F2030000}"/>
    <cellStyle name="20% - Акцент6 6 2" xfId="2375" xr:uid="{00000000-0005-0000-0000-0000F3030000}"/>
    <cellStyle name="20% - Акцент6 6 2 2" xfId="2376" xr:uid="{00000000-0005-0000-0000-0000F4030000}"/>
    <cellStyle name="20% - Акцент6 6 2 2 2" xfId="2377" xr:uid="{00000000-0005-0000-0000-0000F5030000}"/>
    <cellStyle name="20% - Акцент6 6 2 3" xfId="2378" xr:uid="{00000000-0005-0000-0000-0000F6030000}"/>
    <cellStyle name="20% - Акцент6 6 2 3 2" xfId="2379" xr:uid="{00000000-0005-0000-0000-0000F7030000}"/>
    <cellStyle name="20% - Акцент6 6 2 3 2 2" xfId="2380" xr:uid="{00000000-0005-0000-0000-0000F8030000}"/>
    <cellStyle name="20% - Акцент6 6 2 3 3" xfId="2381" xr:uid="{00000000-0005-0000-0000-0000F9030000}"/>
    <cellStyle name="20% - Акцент6 6 2 4" xfId="2382" xr:uid="{00000000-0005-0000-0000-0000FA030000}"/>
    <cellStyle name="20% - Акцент6 6 2 4 2" xfId="2383" xr:uid="{00000000-0005-0000-0000-0000FB030000}"/>
    <cellStyle name="20% - Акцент6 6 2 5" xfId="2384" xr:uid="{00000000-0005-0000-0000-0000FC030000}"/>
    <cellStyle name="20% - Акцент6 6 2 5 2" xfId="2385" xr:uid="{00000000-0005-0000-0000-0000FD030000}"/>
    <cellStyle name="20% - Акцент6 6 2 6" xfId="2386" xr:uid="{00000000-0005-0000-0000-0000FE030000}"/>
    <cellStyle name="20% - Акцент6 6 2 6 2" xfId="2387" xr:uid="{00000000-0005-0000-0000-0000FF030000}"/>
    <cellStyle name="20% - Акцент6 6 2 7" xfId="2388" xr:uid="{00000000-0005-0000-0000-000000040000}"/>
    <cellStyle name="20% - Акцент6 7" xfId="2389" xr:uid="{00000000-0005-0000-0000-000001040000}"/>
    <cellStyle name="20% — акцент6 7" xfId="5437" xr:uid="{00000000-0005-0000-0000-000002040000}"/>
    <cellStyle name="20% - Акцент6 7 2" xfId="2390" xr:uid="{00000000-0005-0000-0000-000003040000}"/>
    <cellStyle name="20% - Акцент6 7 2 2" xfId="2391" xr:uid="{00000000-0005-0000-0000-000004040000}"/>
    <cellStyle name="20% - Акцент6 7 2 2 2" xfId="2392" xr:uid="{00000000-0005-0000-0000-000005040000}"/>
    <cellStyle name="20% - Акцент6 7 2 3" xfId="2393" xr:uid="{00000000-0005-0000-0000-000006040000}"/>
    <cellStyle name="20% - Акцент6 7 2 3 2" xfId="2394" xr:uid="{00000000-0005-0000-0000-000007040000}"/>
    <cellStyle name="20% - Акцент6 7 2 3 2 2" xfId="2395" xr:uid="{00000000-0005-0000-0000-000008040000}"/>
    <cellStyle name="20% - Акцент6 7 2 3 3" xfId="2396" xr:uid="{00000000-0005-0000-0000-000009040000}"/>
    <cellStyle name="20% - Акцент6 7 2 4" xfId="2397" xr:uid="{00000000-0005-0000-0000-00000A040000}"/>
    <cellStyle name="20% - Акцент6 7 2 4 2" xfId="2398" xr:uid="{00000000-0005-0000-0000-00000B040000}"/>
    <cellStyle name="20% - Акцент6 7 2 5" xfId="2399" xr:uid="{00000000-0005-0000-0000-00000C040000}"/>
    <cellStyle name="20% - Акцент6 7 2 5 2" xfId="2400" xr:uid="{00000000-0005-0000-0000-00000D040000}"/>
    <cellStyle name="20% - Акцент6 7 2 6" xfId="2401" xr:uid="{00000000-0005-0000-0000-00000E040000}"/>
    <cellStyle name="20% - Акцент6 7 2 6 2" xfId="2402" xr:uid="{00000000-0005-0000-0000-00000F040000}"/>
    <cellStyle name="20% - Акцент6 7 2 7" xfId="2403" xr:uid="{00000000-0005-0000-0000-000010040000}"/>
    <cellStyle name="20% - Акцент6 7 3" xfId="2404" xr:uid="{00000000-0005-0000-0000-000011040000}"/>
    <cellStyle name="20% - Акцент6 8" xfId="2405" xr:uid="{00000000-0005-0000-0000-000012040000}"/>
    <cellStyle name="20% - Акцент6 9" xfId="2406" xr:uid="{00000000-0005-0000-0000-000013040000}"/>
    <cellStyle name="40% - Accent1" xfId="132" xr:uid="{00000000-0005-0000-0000-000014040000}"/>
    <cellStyle name="40% - Accent2" xfId="133" xr:uid="{00000000-0005-0000-0000-000015040000}"/>
    <cellStyle name="40% - Accent3" xfId="134" xr:uid="{00000000-0005-0000-0000-000016040000}"/>
    <cellStyle name="40% - Accent4" xfId="135" xr:uid="{00000000-0005-0000-0000-000017040000}"/>
    <cellStyle name="40% - Accent5" xfId="136" xr:uid="{00000000-0005-0000-0000-000018040000}"/>
    <cellStyle name="40% - Accent6" xfId="137" xr:uid="{00000000-0005-0000-0000-000019040000}"/>
    <cellStyle name="40% - Акцент1" xfId="8239" xr:uid="{00000000-0005-0000-0000-00001A040000}"/>
    <cellStyle name="40% - Акцент1 10" xfId="2407" xr:uid="{00000000-0005-0000-0000-00001B040000}"/>
    <cellStyle name="40% - Акцент1 11" xfId="2408" xr:uid="{00000000-0005-0000-0000-00001C040000}"/>
    <cellStyle name="40% - Акцент1 12" xfId="2409" xr:uid="{00000000-0005-0000-0000-00001D040000}"/>
    <cellStyle name="40% - Акцент1 13" xfId="2410" xr:uid="{00000000-0005-0000-0000-00001E040000}"/>
    <cellStyle name="40% - Акцент1 14" xfId="1364" xr:uid="{00000000-0005-0000-0000-00001F040000}"/>
    <cellStyle name="40% - Акцент1 15" xfId="31" xr:uid="{00000000-0005-0000-0000-000020040000}"/>
    <cellStyle name="40% - Акцент1 2" xfId="65" xr:uid="{00000000-0005-0000-0000-000021040000}"/>
    <cellStyle name="40% — акцент1 2" xfId="490" xr:uid="{00000000-0005-0000-0000-000022040000}"/>
    <cellStyle name="40% - Акцент1 2 2" xfId="266" xr:uid="{00000000-0005-0000-0000-000023040000}"/>
    <cellStyle name="40% - Акцент1 2 2 2" xfId="2411" xr:uid="{00000000-0005-0000-0000-000024040000}"/>
    <cellStyle name="40% - Акцент1 2 2 2 2" xfId="2412" xr:uid="{00000000-0005-0000-0000-000025040000}"/>
    <cellStyle name="40% - Акцент1 2 2 2 3" xfId="2413" xr:uid="{00000000-0005-0000-0000-000026040000}"/>
    <cellStyle name="40% - Акцент1 2 2 3" xfId="2414" xr:uid="{00000000-0005-0000-0000-000027040000}"/>
    <cellStyle name="40% - Акцент1 2 3" xfId="2415" xr:uid="{00000000-0005-0000-0000-000028040000}"/>
    <cellStyle name="40% - Акцент1 2 3 2" xfId="2416" xr:uid="{00000000-0005-0000-0000-000029040000}"/>
    <cellStyle name="40% - Акцент1 2 4" xfId="2417" xr:uid="{00000000-0005-0000-0000-00002A040000}"/>
    <cellStyle name="40% - Акцент1 2 4 2" xfId="2418" xr:uid="{00000000-0005-0000-0000-00002B040000}"/>
    <cellStyle name="40% - Акцент1 2 5" xfId="2419" xr:uid="{00000000-0005-0000-0000-00002C040000}"/>
    <cellStyle name="40% - Акцент1 2 5 2" xfId="2420" xr:uid="{00000000-0005-0000-0000-00002D040000}"/>
    <cellStyle name="40% - Акцент1 2 5 2 2" xfId="2421" xr:uid="{00000000-0005-0000-0000-00002E040000}"/>
    <cellStyle name="40% - Акцент1 2 5 2 2 2" xfId="2422" xr:uid="{00000000-0005-0000-0000-00002F040000}"/>
    <cellStyle name="40% - Акцент1 2 5 2 2 2 2" xfId="2423" xr:uid="{00000000-0005-0000-0000-000030040000}"/>
    <cellStyle name="40% - Акцент1 2 5 2 2 2 2 2" xfId="2424" xr:uid="{00000000-0005-0000-0000-000031040000}"/>
    <cellStyle name="40% - Акцент1 2 5 2 2 2 3" xfId="2425" xr:uid="{00000000-0005-0000-0000-000032040000}"/>
    <cellStyle name="40% - Акцент1 2 5 2 2 3" xfId="2426" xr:uid="{00000000-0005-0000-0000-000033040000}"/>
    <cellStyle name="40% - Акцент1 2 5 2 2 3 2" xfId="2427" xr:uid="{00000000-0005-0000-0000-000034040000}"/>
    <cellStyle name="40% - Акцент1 2 5 2 2 3 2 2" xfId="2428" xr:uid="{00000000-0005-0000-0000-000035040000}"/>
    <cellStyle name="40% - Акцент1 2 5 2 2 3 3" xfId="2429" xr:uid="{00000000-0005-0000-0000-000036040000}"/>
    <cellStyle name="40% - Акцент1 2 5 2 2 4" xfId="2430" xr:uid="{00000000-0005-0000-0000-000037040000}"/>
    <cellStyle name="40% - Акцент1 2 5 2 2 4 2" xfId="2431" xr:uid="{00000000-0005-0000-0000-000038040000}"/>
    <cellStyle name="40% - Акцент1 2 5 2 2 5" xfId="2432" xr:uid="{00000000-0005-0000-0000-000039040000}"/>
    <cellStyle name="40% - Акцент1 2 5 2 2 5 2" xfId="2433" xr:uid="{00000000-0005-0000-0000-00003A040000}"/>
    <cellStyle name="40% - Акцент1 2 5 2 2 6" xfId="2434" xr:uid="{00000000-0005-0000-0000-00003B040000}"/>
    <cellStyle name="40% - Акцент1 2 5 2 2 6 2" xfId="2435" xr:uid="{00000000-0005-0000-0000-00003C040000}"/>
    <cellStyle name="40% - Акцент1 2 5 2 2 7" xfId="2436" xr:uid="{00000000-0005-0000-0000-00003D040000}"/>
    <cellStyle name="40% - Акцент1 2 5 2 3" xfId="2437" xr:uid="{00000000-0005-0000-0000-00003E040000}"/>
    <cellStyle name="40% - Акцент1 2 5 3" xfId="2438" xr:uid="{00000000-0005-0000-0000-00003F040000}"/>
    <cellStyle name="40% - Акцент1 2 5 3 2" xfId="2439" xr:uid="{00000000-0005-0000-0000-000040040000}"/>
    <cellStyle name="40% - Акцент1 2 5 3 2 2" xfId="2440" xr:uid="{00000000-0005-0000-0000-000041040000}"/>
    <cellStyle name="40% - Акцент1 2 5 3 2 2 2" xfId="2441" xr:uid="{00000000-0005-0000-0000-000042040000}"/>
    <cellStyle name="40% - Акцент1 2 5 3 2 3" xfId="2442" xr:uid="{00000000-0005-0000-0000-000043040000}"/>
    <cellStyle name="40% - Акцент1 2 5 3 3" xfId="2443" xr:uid="{00000000-0005-0000-0000-000044040000}"/>
    <cellStyle name="40% - Акцент1 2 5 3 3 2" xfId="2444" xr:uid="{00000000-0005-0000-0000-000045040000}"/>
    <cellStyle name="40% - Акцент1 2 5 3 3 2 2" xfId="2445" xr:uid="{00000000-0005-0000-0000-000046040000}"/>
    <cellStyle name="40% - Акцент1 2 5 3 3 3" xfId="2446" xr:uid="{00000000-0005-0000-0000-000047040000}"/>
    <cellStyle name="40% - Акцент1 2 5 3 4" xfId="2447" xr:uid="{00000000-0005-0000-0000-000048040000}"/>
    <cellStyle name="40% - Акцент1 2 5 3 4 2" xfId="2448" xr:uid="{00000000-0005-0000-0000-000049040000}"/>
    <cellStyle name="40% - Акцент1 2 5 3 5" xfId="2449" xr:uid="{00000000-0005-0000-0000-00004A040000}"/>
    <cellStyle name="40% - Акцент1 2 5 3 5 2" xfId="2450" xr:uid="{00000000-0005-0000-0000-00004B040000}"/>
    <cellStyle name="40% - Акцент1 2 5 3 6" xfId="2451" xr:uid="{00000000-0005-0000-0000-00004C040000}"/>
    <cellStyle name="40% - Акцент1 2 5 3 6 2" xfId="2452" xr:uid="{00000000-0005-0000-0000-00004D040000}"/>
    <cellStyle name="40% - Акцент1 2 5 3 7" xfId="2453" xr:uid="{00000000-0005-0000-0000-00004E040000}"/>
    <cellStyle name="40% - Акцент1 2 5 4" xfId="2454" xr:uid="{00000000-0005-0000-0000-00004F040000}"/>
    <cellStyle name="40% - Акцент1 2 6" xfId="2455" xr:uid="{00000000-0005-0000-0000-000050040000}"/>
    <cellStyle name="40% - Акцент1 3" xfId="267" xr:uid="{00000000-0005-0000-0000-000051040000}"/>
    <cellStyle name="40% — акцент1 3" xfId="903" xr:uid="{00000000-0005-0000-0000-000052040000}"/>
    <cellStyle name="40% - Акцент1 3 2" xfId="2456" xr:uid="{00000000-0005-0000-0000-000053040000}"/>
    <cellStyle name="40% - Акцент1 3 2 2" xfId="2457" xr:uid="{00000000-0005-0000-0000-000054040000}"/>
    <cellStyle name="40% - Акцент1 3 2 3" xfId="2458" xr:uid="{00000000-0005-0000-0000-000055040000}"/>
    <cellStyle name="40% - Акцент1 3 3" xfId="2459" xr:uid="{00000000-0005-0000-0000-000056040000}"/>
    <cellStyle name="40% - Акцент1 3 3 2" xfId="2460" xr:uid="{00000000-0005-0000-0000-000057040000}"/>
    <cellStyle name="40% - Акцент1 3 3 2 2" xfId="2461" xr:uid="{00000000-0005-0000-0000-000058040000}"/>
    <cellStyle name="40% - Акцент1 3 3 2 2 2" xfId="2462" xr:uid="{00000000-0005-0000-0000-000059040000}"/>
    <cellStyle name="40% - Акцент1 3 3 2 2 2 2" xfId="2463" xr:uid="{00000000-0005-0000-0000-00005A040000}"/>
    <cellStyle name="40% - Акцент1 3 3 2 2 2 2 2" xfId="2464" xr:uid="{00000000-0005-0000-0000-00005B040000}"/>
    <cellStyle name="40% - Акцент1 3 3 2 2 2 3" xfId="2465" xr:uid="{00000000-0005-0000-0000-00005C040000}"/>
    <cellStyle name="40% - Акцент1 3 3 2 2 3" xfId="2466" xr:uid="{00000000-0005-0000-0000-00005D040000}"/>
    <cellStyle name="40% - Акцент1 3 3 2 2 3 2" xfId="2467" xr:uid="{00000000-0005-0000-0000-00005E040000}"/>
    <cellStyle name="40% - Акцент1 3 3 2 2 3 2 2" xfId="2468" xr:uid="{00000000-0005-0000-0000-00005F040000}"/>
    <cellStyle name="40% - Акцент1 3 3 2 2 3 3" xfId="2469" xr:uid="{00000000-0005-0000-0000-000060040000}"/>
    <cellStyle name="40% - Акцент1 3 3 2 2 4" xfId="2470" xr:uid="{00000000-0005-0000-0000-000061040000}"/>
    <cellStyle name="40% - Акцент1 3 3 2 2 4 2" xfId="2471" xr:uid="{00000000-0005-0000-0000-000062040000}"/>
    <cellStyle name="40% - Акцент1 3 3 2 2 5" xfId="2472" xr:uid="{00000000-0005-0000-0000-000063040000}"/>
    <cellStyle name="40% - Акцент1 3 3 2 2 5 2" xfId="2473" xr:uid="{00000000-0005-0000-0000-000064040000}"/>
    <cellStyle name="40% - Акцент1 3 3 2 2 6" xfId="2474" xr:uid="{00000000-0005-0000-0000-000065040000}"/>
    <cellStyle name="40% - Акцент1 3 3 2 2 6 2" xfId="2475" xr:uid="{00000000-0005-0000-0000-000066040000}"/>
    <cellStyle name="40% - Акцент1 3 3 2 2 7" xfId="2476" xr:uid="{00000000-0005-0000-0000-000067040000}"/>
    <cellStyle name="40% - Акцент1 3 3 2 3" xfId="2477" xr:uid="{00000000-0005-0000-0000-000068040000}"/>
    <cellStyle name="40% - Акцент1 3 3 3" xfId="2478" xr:uid="{00000000-0005-0000-0000-000069040000}"/>
    <cellStyle name="40% - Акцент1 3 3 3 2" xfId="2479" xr:uid="{00000000-0005-0000-0000-00006A040000}"/>
    <cellStyle name="40% - Акцент1 3 3 3 2 2" xfId="2480" xr:uid="{00000000-0005-0000-0000-00006B040000}"/>
    <cellStyle name="40% - Акцент1 3 3 3 2 2 2" xfId="2481" xr:uid="{00000000-0005-0000-0000-00006C040000}"/>
    <cellStyle name="40% - Акцент1 3 3 3 2 2 2 2" xfId="2482" xr:uid="{00000000-0005-0000-0000-00006D040000}"/>
    <cellStyle name="40% - Акцент1 3 3 3 2 2 3" xfId="2483" xr:uid="{00000000-0005-0000-0000-00006E040000}"/>
    <cellStyle name="40% - Акцент1 3 3 3 2 3" xfId="2484" xr:uid="{00000000-0005-0000-0000-00006F040000}"/>
    <cellStyle name="40% - Акцент1 3 3 3 2 3 2" xfId="2485" xr:uid="{00000000-0005-0000-0000-000070040000}"/>
    <cellStyle name="40% - Акцент1 3 3 3 2 3 2 2" xfId="2486" xr:uid="{00000000-0005-0000-0000-000071040000}"/>
    <cellStyle name="40% - Акцент1 3 3 3 2 3 3" xfId="2487" xr:uid="{00000000-0005-0000-0000-000072040000}"/>
    <cellStyle name="40% - Акцент1 3 3 3 2 4" xfId="2488" xr:uid="{00000000-0005-0000-0000-000073040000}"/>
    <cellStyle name="40% - Акцент1 3 3 3 2 4 2" xfId="2489" xr:uid="{00000000-0005-0000-0000-000074040000}"/>
    <cellStyle name="40% - Акцент1 3 3 3 2 5" xfId="2490" xr:uid="{00000000-0005-0000-0000-000075040000}"/>
    <cellStyle name="40% - Акцент1 3 3 3 2 5 2" xfId="2491" xr:uid="{00000000-0005-0000-0000-000076040000}"/>
    <cellStyle name="40% - Акцент1 3 3 3 2 6" xfId="2492" xr:uid="{00000000-0005-0000-0000-000077040000}"/>
    <cellStyle name="40% - Акцент1 3 3 3 2 6 2" xfId="2493" xr:uid="{00000000-0005-0000-0000-000078040000}"/>
    <cellStyle name="40% - Акцент1 3 3 3 2 7" xfId="2494" xr:uid="{00000000-0005-0000-0000-000079040000}"/>
    <cellStyle name="40% - Акцент1 3 3 3 3" xfId="2495" xr:uid="{00000000-0005-0000-0000-00007A040000}"/>
    <cellStyle name="40% - Акцент1 3 4" xfId="2496" xr:uid="{00000000-0005-0000-0000-00007B040000}"/>
    <cellStyle name="40% - Акцент1 3 5" xfId="2497" xr:uid="{00000000-0005-0000-0000-00007C040000}"/>
    <cellStyle name="40% - Акцент1 4" xfId="268" xr:uid="{00000000-0005-0000-0000-00007D040000}"/>
    <cellStyle name="40% — акцент1 4" xfId="1378" xr:uid="{00000000-0005-0000-0000-00007E040000}"/>
    <cellStyle name="40% - Акцент1 4 2" xfId="2498" xr:uid="{00000000-0005-0000-0000-00007F040000}"/>
    <cellStyle name="40% - Акцент1 4 3" xfId="2499" xr:uid="{00000000-0005-0000-0000-000080040000}"/>
    <cellStyle name="40% - Акцент1 4 3 2" xfId="2500" xr:uid="{00000000-0005-0000-0000-000081040000}"/>
    <cellStyle name="40% - Акцент1 4 3 2 2" xfId="2501" xr:uid="{00000000-0005-0000-0000-000082040000}"/>
    <cellStyle name="40% - Акцент1 4 3 2 2 2" xfId="2502" xr:uid="{00000000-0005-0000-0000-000083040000}"/>
    <cellStyle name="40% - Акцент1 4 3 2 2 2 2" xfId="2503" xr:uid="{00000000-0005-0000-0000-000084040000}"/>
    <cellStyle name="40% - Акцент1 4 3 2 2 3" xfId="2504" xr:uid="{00000000-0005-0000-0000-000085040000}"/>
    <cellStyle name="40% - Акцент1 4 3 2 3" xfId="2505" xr:uid="{00000000-0005-0000-0000-000086040000}"/>
    <cellStyle name="40% - Акцент1 4 3 2 3 2" xfId="2506" xr:uid="{00000000-0005-0000-0000-000087040000}"/>
    <cellStyle name="40% - Акцент1 4 3 2 3 2 2" xfId="2507" xr:uid="{00000000-0005-0000-0000-000088040000}"/>
    <cellStyle name="40% - Акцент1 4 3 2 3 3" xfId="2508" xr:uid="{00000000-0005-0000-0000-000089040000}"/>
    <cellStyle name="40% - Акцент1 4 3 2 4" xfId="2509" xr:uid="{00000000-0005-0000-0000-00008A040000}"/>
    <cellStyle name="40% - Акцент1 4 3 2 4 2" xfId="2510" xr:uid="{00000000-0005-0000-0000-00008B040000}"/>
    <cellStyle name="40% - Акцент1 4 3 2 5" xfId="2511" xr:uid="{00000000-0005-0000-0000-00008C040000}"/>
    <cellStyle name="40% - Акцент1 4 3 2 5 2" xfId="2512" xr:uid="{00000000-0005-0000-0000-00008D040000}"/>
    <cellStyle name="40% - Акцент1 4 3 2 6" xfId="2513" xr:uid="{00000000-0005-0000-0000-00008E040000}"/>
    <cellStyle name="40% - Акцент1 4 3 2 6 2" xfId="2514" xr:uid="{00000000-0005-0000-0000-00008F040000}"/>
    <cellStyle name="40% - Акцент1 4 3 2 7" xfId="2515" xr:uid="{00000000-0005-0000-0000-000090040000}"/>
    <cellStyle name="40% - Акцент1 4 3 3" xfId="2516" xr:uid="{00000000-0005-0000-0000-000091040000}"/>
    <cellStyle name="40% - Акцент1 4 4" xfId="2517" xr:uid="{00000000-0005-0000-0000-000092040000}"/>
    <cellStyle name="40% - Акцент1 4 4 2" xfId="2518" xr:uid="{00000000-0005-0000-0000-000093040000}"/>
    <cellStyle name="40% - Акцент1 4 4 2 2" xfId="2519" xr:uid="{00000000-0005-0000-0000-000094040000}"/>
    <cellStyle name="40% - Акцент1 4 4 2 2 2" xfId="2520" xr:uid="{00000000-0005-0000-0000-000095040000}"/>
    <cellStyle name="40% - Акцент1 4 4 2 2 2 2" xfId="2521" xr:uid="{00000000-0005-0000-0000-000096040000}"/>
    <cellStyle name="40% - Акцент1 4 4 2 2 3" xfId="2522" xr:uid="{00000000-0005-0000-0000-000097040000}"/>
    <cellStyle name="40% - Акцент1 4 4 2 3" xfId="2523" xr:uid="{00000000-0005-0000-0000-000098040000}"/>
    <cellStyle name="40% - Акцент1 4 4 2 3 2" xfId="2524" xr:uid="{00000000-0005-0000-0000-000099040000}"/>
    <cellStyle name="40% - Акцент1 4 4 2 3 2 2" xfId="2525" xr:uid="{00000000-0005-0000-0000-00009A040000}"/>
    <cellStyle name="40% - Акцент1 4 4 2 3 3" xfId="2526" xr:uid="{00000000-0005-0000-0000-00009B040000}"/>
    <cellStyle name="40% - Акцент1 4 4 2 4" xfId="2527" xr:uid="{00000000-0005-0000-0000-00009C040000}"/>
    <cellStyle name="40% - Акцент1 4 4 2 4 2" xfId="2528" xr:uid="{00000000-0005-0000-0000-00009D040000}"/>
    <cellStyle name="40% - Акцент1 4 4 2 5" xfId="2529" xr:uid="{00000000-0005-0000-0000-00009E040000}"/>
    <cellStyle name="40% - Акцент1 4 4 2 5 2" xfId="2530" xr:uid="{00000000-0005-0000-0000-00009F040000}"/>
    <cellStyle name="40% - Акцент1 4 4 2 6" xfId="2531" xr:uid="{00000000-0005-0000-0000-0000A0040000}"/>
    <cellStyle name="40% - Акцент1 4 4 2 6 2" xfId="2532" xr:uid="{00000000-0005-0000-0000-0000A1040000}"/>
    <cellStyle name="40% - Акцент1 4 4 2 7" xfId="2533" xr:uid="{00000000-0005-0000-0000-0000A2040000}"/>
    <cellStyle name="40% - Акцент1 4 4 3" xfId="2534" xr:uid="{00000000-0005-0000-0000-0000A3040000}"/>
    <cellStyle name="40% - Акцент1 4 5" xfId="2535" xr:uid="{00000000-0005-0000-0000-0000A4040000}"/>
    <cellStyle name="40% - Акцент1 5" xfId="2536" xr:uid="{00000000-0005-0000-0000-0000A5040000}"/>
    <cellStyle name="40% — акцент1 5" xfId="1001" xr:uid="{00000000-0005-0000-0000-0000A6040000}"/>
    <cellStyle name="40% - Акцент1 5 2" xfId="2537" xr:uid="{00000000-0005-0000-0000-0000A7040000}"/>
    <cellStyle name="40% - Акцент1 5 2 2" xfId="2538" xr:uid="{00000000-0005-0000-0000-0000A8040000}"/>
    <cellStyle name="40% - Акцент1 5 2 2 2" xfId="2539" xr:uid="{00000000-0005-0000-0000-0000A9040000}"/>
    <cellStyle name="40% - Акцент1 5 2 2 2 2" xfId="2540" xr:uid="{00000000-0005-0000-0000-0000AA040000}"/>
    <cellStyle name="40% - Акцент1 5 2 2 2 2 2" xfId="2541" xr:uid="{00000000-0005-0000-0000-0000AB040000}"/>
    <cellStyle name="40% - Акцент1 5 2 2 2 3" xfId="2542" xr:uid="{00000000-0005-0000-0000-0000AC040000}"/>
    <cellStyle name="40% - Акцент1 5 2 2 3" xfId="2543" xr:uid="{00000000-0005-0000-0000-0000AD040000}"/>
    <cellStyle name="40% - Акцент1 5 2 2 3 2" xfId="2544" xr:uid="{00000000-0005-0000-0000-0000AE040000}"/>
    <cellStyle name="40% - Акцент1 5 2 2 3 2 2" xfId="2545" xr:uid="{00000000-0005-0000-0000-0000AF040000}"/>
    <cellStyle name="40% - Акцент1 5 2 2 3 3" xfId="2546" xr:uid="{00000000-0005-0000-0000-0000B0040000}"/>
    <cellStyle name="40% - Акцент1 5 2 2 4" xfId="2547" xr:uid="{00000000-0005-0000-0000-0000B1040000}"/>
    <cellStyle name="40% - Акцент1 5 2 2 4 2" xfId="2548" xr:uid="{00000000-0005-0000-0000-0000B2040000}"/>
    <cellStyle name="40% - Акцент1 5 2 2 5" xfId="2549" xr:uid="{00000000-0005-0000-0000-0000B3040000}"/>
    <cellStyle name="40% - Акцент1 5 2 2 5 2" xfId="2550" xr:uid="{00000000-0005-0000-0000-0000B4040000}"/>
    <cellStyle name="40% - Акцент1 5 2 2 6" xfId="2551" xr:uid="{00000000-0005-0000-0000-0000B5040000}"/>
    <cellStyle name="40% - Акцент1 5 2 2 6 2" xfId="2552" xr:uid="{00000000-0005-0000-0000-0000B6040000}"/>
    <cellStyle name="40% - Акцент1 5 2 2 7" xfId="2553" xr:uid="{00000000-0005-0000-0000-0000B7040000}"/>
    <cellStyle name="40% - Акцент1 5 2 3" xfId="2554" xr:uid="{00000000-0005-0000-0000-0000B8040000}"/>
    <cellStyle name="40% - Акцент1 6" xfId="2555" xr:uid="{00000000-0005-0000-0000-0000B9040000}"/>
    <cellStyle name="40% — акцент1 6" xfId="1023" xr:uid="{00000000-0005-0000-0000-0000BA040000}"/>
    <cellStyle name="40% - Акцент1 6 2" xfId="2556" xr:uid="{00000000-0005-0000-0000-0000BB040000}"/>
    <cellStyle name="40% - Акцент1 6 2 2" xfId="2557" xr:uid="{00000000-0005-0000-0000-0000BC040000}"/>
    <cellStyle name="40% - Акцент1 6 2 2 2" xfId="2558" xr:uid="{00000000-0005-0000-0000-0000BD040000}"/>
    <cellStyle name="40% - Акцент1 6 2 3" xfId="2559" xr:uid="{00000000-0005-0000-0000-0000BE040000}"/>
    <cellStyle name="40% - Акцент1 6 2 3 2" xfId="2560" xr:uid="{00000000-0005-0000-0000-0000BF040000}"/>
    <cellStyle name="40% - Акцент1 6 2 3 2 2" xfId="2561" xr:uid="{00000000-0005-0000-0000-0000C0040000}"/>
    <cellStyle name="40% - Акцент1 6 2 3 3" xfId="2562" xr:uid="{00000000-0005-0000-0000-0000C1040000}"/>
    <cellStyle name="40% - Акцент1 6 2 4" xfId="2563" xr:uid="{00000000-0005-0000-0000-0000C2040000}"/>
    <cellStyle name="40% - Акцент1 6 2 4 2" xfId="2564" xr:uid="{00000000-0005-0000-0000-0000C3040000}"/>
    <cellStyle name="40% - Акцент1 6 2 5" xfId="2565" xr:uid="{00000000-0005-0000-0000-0000C4040000}"/>
    <cellStyle name="40% - Акцент1 6 2 5 2" xfId="2566" xr:uid="{00000000-0005-0000-0000-0000C5040000}"/>
    <cellStyle name="40% - Акцент1 6 2 6" xfId="2567" xr:uid="{00000000-0005-0000-0000-0000C6040000}"/>
    <cellStyle name="40% - Акцент1 6 2 6 2" xfId="2568" xr:uid="{00000000-0005-0000-0000-0000C7040000}"/>
    <cellStyle name="40% - Акцент1 6 2 7" xfId="2569" xr:uid="{00000000-0005-0000-0000-0000C8040000}"/>
    <cellStyle name="40% - Акцент1 7" xfId="2570" xr:uid="{00000000-0005-0000-0000-0000C9040000}"/>
    <cellStyle name="40% — акцент1 7" xfId="5428" xr:uid="{00000000-0005-0000-0000-0000CA040000}"/>
    <cellStyle name="40% - Акцент1 7 2" xfId="2571" xr:uid="{00000000-0005-0000-0000-0000CB040000}"/>
    <cellStyle name="40% - Акцент1 7 2 2" xfId="2572" xr:uid="{00000000-0005-0000-0000-0000CC040000}"/>
    <cellStyle name="40% - Акцент1 7 2 2 2" xfId="2573" xr:uid="{00000000-0005-0000-0000-0000CD040000}"/>
    <cellStyle name="40% - Акцент1 7 2 3" xfId="2574" xr:uid="{00000000-0005-0000-0000-0000CE040000}"/>
    <cellStyle name="40% - Акцент1 7 2 3 2" xfId="2575" xr:uid="{00000000-0005-0000-0000-0000CF040000}"/>
    <cellStyle name="40% - Акцент1 7 2 3 2 2" xfId="2576" xr:uid="{00000000-0005-0000-0000-0000D0040000}"/>
    <cellStyle name="40% - Акцент1 7 2 3 3" xfId="2577" xr:uid="{00000000-0005-0000-0000-0000D1040000}"/>
    <cellStyle name="40% - Акцент1 7 2 4" xfId="2578" xr:uid="{00000000-0005-0000-0000-0000D2040000}"/>
    <cellStyle name="40% - Акцент1 7 2 4 2" xfId="2579" xr:uid="{00000000-0005-0000-0000-0000D3040000}"/>
    <cellStyle name="40% - Акцент1 7 2 5" xfId="2580" xr:uid="{00000000-0005-0000-0000-0000D4040000}"/>
    <cellStyle name="40% - Акцент1 7 2 5 2" xfId="2581" xr:uid="{00000000-0005-0000-0000-0000D5040000}"/>
    <cellStyle name="40% - Акцент1 7 2 6" xfId="2582" xr:uid="{00000000-0005-0000-0000-0000D6040000}"/>
    <cellStyle name="40% - Акцент1 7 2 6 2" xfId="2583" xr:uid="{00000000-0005-0000-0000-0000D7040000}"/>
    <cellStyle name="40% - Акцент1 7 2 7" xfId="2584" xr:uid="{00000000-0005-0000-0000-0000D8040000}"/>
    <cellStyle name="40% - Акцент1 7 3" xfId="2585" xr:uid="{00000000-0005-0000-0000-0000D9040000}"/>
    <cellStyle name="40% - Акцент1 8" xfId="2586" xr:uid="{00000000-0005-0000-0000-0000DA040000}"/>
    <cellStyle name="40% - Акцент1 9" xfId="2587" xr:uid="{00000000-0005-0000-0000-0000DB040000}"/>
    <cellStyle name="40% - Акцент2" xfId="8242" xr:uid="{00000000-0005-0000-0000-0000DC040000}"/>
    <cellStyle name="40% - Акцент2 10" xfId="2588" xr:uid="{00000000-0005-0000-0000-0000DD040000}"/>
    <cellStyle name="40% - Акцент2 11" xfId="2589" xr:uid="{00000000-0005-0000-0000-0000DE040000}"/>
    <cellStyle name="40% - Акцент2 12" xfId="2590" xr:uid="{00000000-0005-0000-0000-0000DF040000}"/>
    <cellStyle name="40% - Акцент2 13" xfId="2591" xr:uid="{00000000-0005-0000-0000-0000E0040000}"/>
    <cellStyle name="40% - Акцент2 14" xfId="1367" xr:uid="{00000000-0005-0000-0000-0000E1040000}"/>
    <cellStyle name="40% - Акцент2 15" xfId="35" xr:uid="{00000000-0005-0000-0000-0000E2040000}"/>
    <cellStyle name="40% - Акцент2 2" xfId="66" xr:uid="{00000000-0005-0000-0000-0000E3040000}"/>
    <cellStyle name="40% — акцент2 2" xfId="492" xr:uid="{00000000-0005-0000-0000-0000E4040000}"/>
    <cellStyle name="40% - Акцент2 2 2" xfId="269" xr:uid="{00000000-0005-0000-0000-0000E5040000}"/>
    <cellStyle name="40% - Акцент2 2 2 2" xfId="2592" xr:uid="{00000000-0005-0000-0000-0000E6040000}"/>
    <cellStyle name="40% - Акцент2 2 2 2 2" xfId="2593" xr:uid="{00000000-0005-0000-0000-0000E7040000}"/>
    <cellStyle name="40% - Акцент2 2 2 2 3" xfId="2594" xr:uid="{00000000-0005-0000-0000-0000E8040000}"/>
    <cellStyle name="40% - Акцент2 2 2 3" xfId="2595" xr:uid="{00000000-0005-0000-0000-0000E9040000}"/>
    <cellStyle name="40% - Акцент2 2 3" xfId="2596" xr:uid="{00000000-0005-0000-0000-0000EA040000}"/>
    <cellStyle name="40% - Акцент2 2 3 2" xfId="2597" xr:uid="{00000000-0005-0000-0000-0000EB040000}"/>
    <cellStyle name="40% - Акцент2 2 4" xfId="2598" xr:uid="{00000000-0005-0000-0000-0000EC040000}"/>
    <cellStyle name="40% - Акцент2 2 4 2" xfId="2599" xr:uid="{00000000-0005-0000-0000-0000ED040000}"/>
    <cellStyle name="40% - Акцент2 2 5" xfId="2600" xr:uid="{00000000-0005-0000-0000-0000EE040000}"/>
    <cellStyle name="40% - Акцент2 2 5 2" xfId="2601" xr:uid="{00000000-0005-0000-0000-0000EF040000}"/>
    <cellStyle name="40% - Акцент2 2 5 2 2" xfId="2602" xr:uid="{00000000-0005-0000-0000-0000F0040000}"/>
    <cellStyle name="40% - Акцент2 2 5 3" xfId="2603" xr:uid="{00000000-0005-0000-0000-0000F1040000}"/>
    <cellStyle name="40% - Акцент2 2 6" xfId="2604" xr:uid="{00000000-0005-0000-0000-0000F2040000}"/>
    <cellStyle name="40% - Акцент2 3" xfId="270" xr:uid="{00000000-0005-0000-0000-0000F3040000}"/>
    <cellStyle name="40% — акцент2 3" xfId="905" xr:uid="{00000000-0005-0000-0000-0000F4040000}"/>
    <cellStyle name="40% - Акцент2 3 2" xfId="2605" xr:uid="{00000000-0005-0000-0000-0000F5040000}"/>
    <cellStyle name="40% - Акцент2 3 2 2" xfId="2606" xr:uid="{00000000-0005-0000-0000-0000F6040000}"/>
    <cellStyle name="40% - Акцент2 3 2 3" xfId="2607" xr:uid="{00000000-0005-0000-0000-0000F7040000}"/>
    <cellStyle name="40% - Акцент2 3 3" xfId="2608" xr:uid="{00000000-0005-0000-0000-0000F8040000}"/>
    <cellStyle name="40% - Акцент2 3 3 2" xfId="2609" xr:uid="{00000000-0005-0000-0000-0000F9040000}"/>
    <cellStyle name="40% - Акцент2 3 3 2 2" xfId="2610" xr:uid="{00000000-0005-0000-0000-0000FA040000}"/>
    <cellStyle name="40% - Акцент2 3 3 3" xfId="2611" xr:uid="{00000000-0005-0000-0000-0000FB040000}"/>
    <cellStyle name="40% - Акцент2 3 3 3 2" xfId="2612" xr:uid="{00000000-0005-0000-0000-0000FC040000}"/>
    <cellStyle name="40% - Акцент2 3 4" xfId="2613" xr:uid="{00000000-0005-0000-0000-0000FD040000}"/>
    <cellStyle name="40% - Акцент2 3 5" xfId="2614" xr:uid="{00000000-0005-0000-0000-0000FE040000}"/>
    <cellStyle name="40% - Акцент2 4" xfId="271" xr:uid="{00000000-0005-0000-0000-0000FF040000}"/>
    <cellStyle name="40% — акцент2 4" xfId="1380" xr:uid="{00000000-0005-0000-0000-000000050000}"/>
    <cellStyle name="40% - Акцент2 4 2" xfId="2615" xr:uid="{00000000-0005-0000-0000-000001050000}"/>
    <cellStyle name="40% - Акцент2 4 3" xfId="2616" xr:uid="{00000000-0005-0000-0000-000002050000}"/>
    <cellStyle name="40% - Акцент2 4 3 2" xfId="2617" xr:uid="{00000000-0005-0000-0000-000003050000}"/>
    <cellStyle name="40% - Акцент2 4 4" xfId="2618" xr:uid="{00000000-0005-0000-0000-000004050000}"/>
    <cellStyle name="40% - Акцент2 4 4 2" xfId="2619" xr:uid="{00000000-0005-0000-0000-000005050000}"/>
    <cellStyle name="40% - Акцент2 4 5" xfId="2620" xr:uid="{00000000-0005-0000-0000-000006050000}"/>
    <cellStyle name="40% - Акцент2 5" xfId="2621" xr:uid="{00000000-0005-0000-0000-000007050000}"/>
    <cellStyle name="40% — акцент2 5" xfId="1000" xr:uid="{00000000-0005-0000-0000-000008050000}"/>
    <cellStyle name="40% - Акцент2 5 2" xfId="2622" xr:uid="{00000000-0005-0000-0000-000009050000}"/>
    <cellStyle name="40% - Акцент2 5 2 2" xfId="2623" xr:uid="{00000000-0005-0000-0000-00000A050000}"/>
    <cellStyle name="40% - Акцент2 6" xfId="2624" xr:uid="{00000000-0005-0000-0000-00000B050000}"/>
    <cellStyle name="40% — акцент2 6" xfId="1024" xr:uid="{00000000-0005-0000-0000-00000C050000}"/>
    <cellStyle name="40% - Акцент2 6 2" xfId="2625" xr:uid="{00000000-0005-0000-0000-00000D050000}"/>
    <cellStyle name="40% - Акцент2 6 2 2" xfId="2626" xr:uid="{00000000-0005-0000-0000-00000E050000}"/>
    <cellStyle name="40% - Акцент2 7" xfId="2627" xr:uid="{00000000-0005-0000-0000-00000F050000}"/>
    <cellStyle name="40% — акцент2 7" xfId="5430" xr:uid="{00000000-0005-0000-0000-000010050000}"/>
    <cellStyle name="40% - Акцент2 7 2" xfId="2628" xr:uid="{00000000-0005-0000-0000-000011050000}"/>
    <cellStyle name="40% - Акцент2 8" xfId="2629" xr:uid="{00000000-0005-0000-0000-000012050000}"/>
    <cellStyle name="40% - Акцент2 9" xfId="2630" xr:uid="{00000000-0005-0000-0000-000013050000}"/>
    <cellStyle name="40% - Акцент3" xfId="8245" xr:uid="{00000000-0005-0000-0000-000014050000}"/>
    <cellStyle name="40% - Акцент3 10" xfId="2631" xr:uid="{00000000-0005-0000-0000-000015050000}"/>
    <cellStyle name="40% - Акцент3 11" xfId="2632" xr:uid="{00000000-0005-0000-0000-000016050000}"/>
    <cellStyle name="40% - Акцент3 12" xfId="2633" xr:uid="{00000000-0005-0000-0000-000017050000}"/>
    <cellStyle name="40% - Акцент3 13" xfId="2634" xr:uid="{00000000-0005-0000-0000-000018050000}"/>
    <cellStyle name="40% - Акцент3 14" xfId="1369" xr:uid="{00000000-0005-0000-0000-000019050000}"/>
    <cellStyle name="40% - Акцент3 15" xfId="38" xr:uid="{00000000-0005-0000-0000-00001A050000}"/>
    <cellStyle name="40% - Акцент3 2" xfId="67" xr:uid="{00000000-0005-0000-0000-00001B050000}"/>
    <cellStyle name="40% — акцент3 2" xfId="494" xr:uid="{00000000-0005-0000-0000-00001C050000}"/>
    <cellStyle name="40% - Акцент3 2 2" xfId="272" xr:uid="{00000000-0005-0000-0000-00001D050000}"/>
    <cellStyle name="40% - Акцент3 2 2 2" xfId="2635" xr:uid="{00000000-0005-0000-0000-00001E050000}"/>
    <cellStyle name="40% - Акцент3 2 2 2 2" xfId="2636" xr:uid="{00000000-0005-0000-0000-00001F050000}"/>
    <cellStyle name="40% - Акцент3 2 2 2 3" xfId="2637" xr:uid="{00000000-0005-0000-0000-000020050000}"/>
    <cellStyle name="40% - Акцент3 2 2 3" xfId="2638" xr:uid="{00000000-0005-0000-0000-000021050000}"/>
    <cellStyle name="40% - Акцент3 2 3" xfId="2639" xr:uid="{00000000-0005-0000-0000-000022050000}"/>
    <cellStyle name="40% - Акцент3 2 3 2" xfId="2640" xr:uid="{00000000-0005-0000-0000-000023050000}"/>
    <cellStyle name="40% - Акцент3 2 4" xfId="2641" xr:uid="{00000000-0005-0000-0000-000024050000}"/>
    <cellStyle name="40% - Акцент3 2 4 2" xfId="2642" xr:uid="{00000000-0005-0000-0000-000025050000}"/>
    <cellStyle name="40% - Акцент3 2 5" xfId="2643" xr:uid="{00000000-0005-0000-0000-000026050000}"/>
    <cellStyle name="40% - Акцент3 2 5 2" xfId="2644" xr:uid="{00000000-0005-0000-0000-000027050000}"/>
    <cellStyle name="40% - Акцент3 2 5 2 2" xfId="2645" xr:uid="{00000000-0005-0000-0000-000028050000}"/>
    <cellStyle name="40% - Акцент3 2 5 2 2 2" xfId="2646" xr:uid="{00000000-0005-0000-0000-000029050000}"/>
    <cellStyle name="40% - Акцент3 2 5 2 2 2 2" xfId="2647" xr:uid="{00000000-0005-0000-0000-00002A050000}"/>
    <cellStyle name="40% - Акцент3 2 5 2 2 2 2 2" xfId="2648" xr:uid="{00000000-0005-0000-0000-00002B050000}"/>
    <cellStyle name="40% - Акцент3 2 5 2 2 2 3" xfId="2649" xr:uid="{00000000-0005-0000-0000-00002C050000}"/>
    <cellStyle name="40% - Акцент3 2 5 2 2 3" xfId="2650" xr:uid="{00000000-0005-0000-0000-00002D050000}"/>
    <cellStyle name="40% - Акцент3 2 5 2 2 3 2" xfId="2651" xr:uid="{00000000-0005-0000-0000-00002E050000}"/>
    <cellStyle name="40% - Акцент3 2 5 2 2 3 2 2" xfId="2652" xr:uid="{00000000-0005-0000-0000-00002F050000}"/>
    <cellStyle name="40% - Акцент3 2 5 2 2 3 3" xfId="2653" xr:uid="{00000000-0005-0000-0000-000030050000}"/>
    <cellStyle name="40% - Акцент3 2 5 2 2 4" xfId="2654" xr:uid="{00000000-0005-0000-0000-000031050000}"/>
    <cellStyle name="40% - Акцент3 2 5 2 2 4 2" xfId="2655" xr:uid="{00000000-0005-0000-0000-000032050000}"/>
    <cellStyle name="40% - Акцент3 2 5 2 2 5" xfId="2656" xr:uid="{00000000-0005-0000-0000-000033050000}"/>
    <cellStyle name="40% - Акцент3 2 5 2 2 5 2" xfId="2657" xr:uid="{00000000-0005-0000-0000-000034050000}"/>
    <cellStyle name="40% - Акцент3 2 5 2 2 6" xfId="2658" xr:uid="{00000000-0005-0000-0000-000035050000}"/>
    <cellStyle name="40% - Акцент3 2 5 2 2 6 2" xfId="2659" xr:uid="{00000000-0005-0000-0000-000036050000}"/>
    <cellStyle name="40% - Акцент3 2 5 2 2 7" xfId="2660" xr:uid="{00000000-0005-0000-0000-000037050000}"/>
    <cellStyle name="40% - Акцент3 2 5 2 3" xfId="2661" xr:uid="{00000000-0005-0000-0000-000038050000}"/>
    <cellStyle name="40% - Акцент3 2 5 3" xfId="2662" xr:uid="{00000000-0005-0000-0000-000039050000}"/>
    <cellStyle name="40% - Акцент3 2 5 3 2" xfId="2663" xr:uid="{00000000-0005-0000-0000-00003A050000}"/>
    <cellStyle name="40% - Акцент3 2 5 3 2 2" xfId="2664" xr:uid="{00000000-0005-0000-0000-00003B050000}"/>
    <cellStyle name="40% - Акцент3 2 5 3 2 2 2" xfId="2665" xr:uid="{00000000-0005-0000-0000-00003C050000}"/>
    <cellStyle name="40% - Акцент3 2 5 3 2 3" xfId="2666" xr:uid="{00000000-0005-0000-0000-00003D050000}"/>
    <cellStyle name="40% - Акцент3 2 5 3 3" xfId="2667" xr:uid="{00000000-0005-0000-0000-00003E050000}"/>
    <cellStyle name="40% - Акцент3 2 5 3 3 2" xfId="2668" xr:uid="{00000000-0005-0000-0000-00003F050000}"/>
    <cellStyle name="40% - Акцент3 2 5 3 3 2 2" xfId="2669" xr:uid="{00000000-0005-0000-0000-000040050000}"/>
    <cellStyle name="40% - Акцент3 2 5 3 3 3" xfId="2670" xr:uid="{00000000-0005-0000-0000-000041050000}"/>
    <cellStyle name="40% - Акцент3 2 5 3 4" xfId="2671" xr:uid="{00000000-0005-0000-0000-000042050000}"/>
    <cellStyle name="40% - Акцент3 2 5 3 4 2" xfId="2672" xr:uid="{00000000-0005-0000-0000-000043050000}"/>
    <cellStyle name="40% - Акцент3 2 5 3 5" xfId="2673" xr:uid="{00000000-0005-0000-0000-000044050000}"/>
    <cellStyle name="40% - Акцент3 2 5 3 5 2" xfId="2674" xr:uid="{00000000-0005-0000-0000-000045050000}"/>
    <cellStyle name="40% - Акцент3 2 5 3 6" xfId="2675" xr:uid="{00000000-0005-0000-0000-000046050000}"/>
    <cellStyle name="40% - Акцент3 2 5 3 6 2" xfId="2676" xr:uid="{00000000-0005-0000-0000-000047050000}"/>
    <cellStyle name="40% - Акцент3 2 5 3 7" xfId="2677" xr:uid="{00000000-0005-0000-0000-000048050000}"/>
    <cellStyle name="40% - Акцент3 2 5 4" xfId="2678" xr:uid="{00000000-0005-0000-0000-000049050000}"/>
    <cellStyle name="40% - Акцент3 2 6" xfId="2679" xr:uid="{00000000-0005-0000-0000-00004A050000}"/>
    <cellStyle name="40% - Акцент3 3" xfId="273" xr:uid="{00000000-0005-0000-0000-00004B050000}"/>
    <cellStyle name="40% — акцент3 3" xfId="907" xr:uid="{00000000-0005-0000-0000-00004C050000}"/>
    <cellStyle name="40% - Акцент3 3 2" xfId="2680" xr:uid="{00000000-0005-0000-0000-00004D050000}"/>
    <cellStyle name="40% - Акцент3 3 2 2" xfId="2681" xr:uid="{00000000-0005-0000-0000-00004E050000}"/>
    <cellStyle name="40% - Акцент3 3 2 3" xfId="2682" xr:uid="{00000000-0005-0000-0000-00004F050000}"/>
    <cellStyle name="40% - Акцент3 3 3" xfId="2683" xr:uid="{00000000-0005-0000-0000-000050050000}"/>
    <cellStyle name="40% - Акцент3 3 3 2" xfId="2684" xr:uid="{00000000-0005-0000-0000-000051050000}"/>
    <cellStyle name="40% - Акцент3 3 3 2 2" xfId="2685" xr:uid="{00000000-0005-0000-0000-000052050000}"/>
    <cellStyle name="40% - Акцент3 3 3 2 2 2" xfId="2686" xr:uid="{00000000-0005-0000-0000-000053050000}"/>
    <cellStyle name="40% - Акцент3 3 3 2 2 2 2" xfId="2687" xr:uid="{00000000-0005-0000-0000-000054050000}"/>
    <cellStyle name="40% - Акцент3 3 3 2 2 2 2 2" xfId="2688" xr:uid="{00000000-0005-0000-0000-000055050000}"/>
    <cellStyle name="40% - Акцент3 3 3 2 2 2 3" xfId="2689" xr:uid="{00000000-0005-0000-0000-000056050000}"/>
    <cellStyle name="40% - Акцент3 3 3 2 2 3" xfId="2690" xr:uid="{00000000-0005-0000-0000-000057050000}"/>
    <cellStyle name="40% - Акцент3 3 3 2 2 3 2" xfId="2691" xr:uid="{00000000-0005-0000-0000-000058050000}"/>
    <cellStyle name="40% - Акцент3 3 3 2 2 3 2 2" xfId="2692" xr:uid="{00000000-0005-0000-0000-000059050000}"/>
    <cellStyle name="40% - Акцент3 3 3 2 2 3 3" xfId="2693" xr:uid="{00000000-0005-0000-0000-00005A050000}"/>
    <cellStyle name="40% - Акцент3 3 3 2 2 4" xfId="2694" xr:uid="{00000000-0005-0000-0000-00005B050000}"/>
    <cellStyle name="40% - Акцент3 3 3 2 2 4 2" xfId="2695" xr:uid="{00000000-0005-0000-0000-00005C050000}"/>
    <cellStyle name="40% - Акцент3 3 3 2 2 5" xfId="2696" xr:uid="{00000000-0005-0000-0000-00005D050000}"/>
    <cellStyle name="40% - Акцент3 3 3 2 2 5 2" xfId="2697" xr:uid="{00000000-0005-0000-0000-00005E050000}"/>
    <cellStyle name="40% - Акцент3 3 3 2 2 6" xfId="2698" xr:uid="{00000000-0005-0000-0000-00005F050000}"/>
    <cellStyle name="40% - Акцент3 3 3 2 2 6 2" xfId="2699" xr:uid="{00000000-0005-0000-0000-000060050000}"/>
    <cellStyle name="40% - Акцент3 3 3 2 2 7" xfId="2700" xr:uid="{00000000-0005-0000-0000-000061050000}"/>
    <cellStyle name="40% - Акцент3 3 3 2 3" xfId="2701" xr:uid="{00000000-0005-0000-0000-000062050000}"/>
    <cellStyle name="40% - Акцент3 3 3 3" xfId="2702" xr:uid="{00000000-0005-0000-0000-000063050000}"/>
    <cellStyle name="40% - Акцент3 3 3 3 2" xfId="2703" xr:uid="{00000000-0005-0000-0000-000064050000}"/>
    <cellStyle name="40% - Акцент3 3 3 3 2 2" xfId="2704" xr:uid="{00000000-0005-0000-0000-000065050000}"/>
    <cellStyle name="40% - Акцент3 3 3 3 2 2 2" xfId="2705" xr:uid="{00000000-0005-0000-0000-000066050000}"/>
    <cellStyle name="40% - Акцент3 3 3 3 2 2 2 2" xfId="2706" xr:uid="{00000000-0005-0000-0000-000067050000}"/>
    <cellStyle name="40% - Акцент3 3 3 3 2 2 3" xfId="2707" xr:uid="{00000000-0005-0000-0000-000068050000}"/>
    <cellStyle name="40% - Акцент3 3 3 3 2 3" xfId="2708" xr:uid="{00000000-0005-0000-0000-000069050000}"/>
    <cellStyle name="40% - Акцент3 3 3 3 2 3 2" xfId="2709" xr:uid="{00000000-0005-0000-0000-00006A050000}"/>
    <cellStyle name="40% - Акцент3 3 3 3 2 3 2 2" xfId="2710" xr:uid="{00000000-0005-0000-0000-00006B050000}"/>
    <cellStyle name="40% - Акцент3 3 3 3 2 3 3" xfId="2711" xr:uid="{00000000-0005-0000-0000-00006C050000}"/>
    <cellStyle name="40% - Акцент3 3 3 3 2 4" xfId="2712" xr:uid="{00000000-0005-0000-0000-00006D050000}"/>
    <cellStyle name="40% - Акцент3 3 3 3 2 4 2" xfId="2713" xr:uid="{00000000-0005-0000-0000-00006E050000}"/>
    <cellStyle name="40% - Акцент3 3 3 3 2 5" xfId="2714" xr:uid="{00000000-0005-0000-0000-00006F050000}"/>
    <cellStyle name="40% - Акцент3 3 3 3 2 5 2" xfId="2715" xr:uid="{00000000-0005-0000-0000-000070050000}"/>
    <cellStyle name="40% - Акцент3 3 3 3 2 6" xfId="2716" xr:uid="{00000000-0005-0000-0000-000071050000}"/>
    <cellStyle name="40% - Акцент3 3 3 3 2 6 2" xfId="2717" xr:uid="{00000000-0005-0000-0000-000072050000}"/>
    <cellStyle name="40% - Акцент3 3 3 3 2 7" xfId="2718" xr:uid="{00000000-0005-0000-0000-000073050000}"/>
    <cellStyle name="40% - Акцент3 3 3 3 3" xfId="2719" xr:uid="{00000000-0005-0000-0000-000074050000}"/>
    <cellStyle name="40% - Акцент3 3 4" xfId="2720" xr:uid="{00000000-0005-0000-0000-000075050000}"/>
    <cellStyle name="40% - Акцент3 3 5" xfId="2721" xr:uid="{00000000-0005-0000-0000-000076050000}"/>
    <cellStyle name="40% - Акцент3 4" xfId="274" xr:uid="{00000000-0005-0000-0000-000077050000}"/>
    <cellStyle name="40% — акцент3 4" xfId="1383" xr:uid="{00000000-0005-0000-0000-000078050000}"/>
    <cellStyle name="40% - Акцент3 4 2" xfId="2722" xr:uid="{00000000-0005-0000-0000-000079050000}"/>
    <cellStyle name="40% - Акцент3 4 3" xfId="2723" xr:uid="{00000000-0005-0000-0000-00007A050000}"/>
    <cellStyle name="40% - Акцент3 4 3 2" xfId="2724" xr:uid="{00000000-0005-0000-0000-00007B050000}"/>
    <cellStyle name="40% - Акцент3 4 3 2 2" xfId="2725" xr:uid="{00000000-0005-0000-0000-00007C050000}"/>
    <cellStyle name="40% - Акцент3 4 3 2 2 2" xfId="2726" xr:uid="{00000000-0005-0000-0000-00007D050000}"/>
    <cellStyle name="40% - Акцент3 4 3 2 2 2 2" xfId="2727" xr:uid="{00000000-0005-0000-0000-00007E050000}"/>
    <cellStyle name="40% - Акцент3 4 3 2 2 3" xfId="2728" xr:uid="{00000000-0005-0000-0000-00007F050000}"/>
    <cellStyle name="40% - Акцент3 4 3 2 3" xfId="2729" xr:uid="{00000000-0005-0000-0000-000080050000}"/>
    <cellStyle name="40% - Акцент3 4 3 2 3 2" xfId="2730" xr:uid="{00000000-0005-0000-0000-000081050000}"/>
    <cellStyle name="40% - Акцент3 4 3 2 3 2 2" xfId="2731" xr:uid="{00000000-0005-0000-0000-000082050000}"/>
    <cellStyle name="40% - Акцент3 4 3 2 3 3" xfId="2732" xr:uid="{00000000-0005-0000-0000-000083050000}"/>
    <cellStyle name="40% - Акцент3 4 3 2 4" xfId="2733" xr:uid="{00000000-0005-0000-0000-000084050000}"/>
    <cellStyle name="40% - Акцент3 4 3 2 4 2" xfId="2734" xr:uid="{00000000-0005-0000-0000-000085050000}"/>
    <cellStyle name="40% - Акцент3 4 3 2 5" xfId="2735" xr:uid="{00000000-0005-0000-0000-000086050000}"/>
    <cellStyle name="40% - Акцент3 4 3 2 5 2" xfId="2736" xr:uid="{00000000-0005-0000-0000-000087050000}"/>
    <cellStyle name="40% - Акцент3 4 3 2 6" xfId="2737" xr:uid="{00000000-0005-0000-0000-000088050000}"/>
    <cellStyle name="40% - Акцент3 4 3 2 6 2" xfId="2738" xr:uid="{00000000-0005-0000-0000-000089050000}"/>
    <cellStyle name="40% - Акцент3 4 3 2 7" xfId="2739" xr:uid="{00000000-0005-0000-0000-00008A050000}"/>
    <cellStyle name="40% - Акцент3 4 3 3" xfId="2740" xr:uid="{00000000-0005-0000-0000-00008B050000}"/>
    <cellStyle name="40% - Акцент3 4 4" xfId="2741" xr:uid="{00000000-0005-0000-0000-00008C050000}"/>
    <cellStyle name="40% - Акцент3 4 4 2" xfId="2742" xr:uid="{00000000-0005-0000-0000-00008D050000}"/>
    <cellStyle name="40% - Акцент3 4 4 2 2" xfId="2743" xr:uid="{00000000-0005-0000-0000-00008E050000}"/>
    <cellStyle name="40% - Акцент3 4 4 2 2 2" xfId="2744" xr:uid="{00000000-0005-0000-0000-00008F050000}"/>
    <cellStyle name="40% - Акцент3 4 4 2 2 2 2" xfId="2745" xr:uid="{00000000-0005-0000-0000-000090050000}"/>
    <cellStyle name="40% - Акцент3 4 4 2 2 3" xfId="2746" xr:uid="{00000000-0005-0000-0000-000091050000}"/>
    <cellStyle name="40% - Акцент3 4 4 2 3" xfId="2747" xr:uid="{00000000-0005-0000-0000-000092050000}"/>
    <cellStyle name="40% - Акцент3 4 4 2 3 2" xfId="2748" xr:uid="{00000000-0005-0000-0000-000093050000}"/>
    <cellStyle name="40% - Акцент3 4 4 2 3 2 2" xfId="2749" xr:uid="{00000000-0005-0000-0000-000094050000}"/>
    <cellStyle name="40% - Акцент3 4 4 2 3 3" xfId="2750" xr:uid="{00000000-0005-0000-0000-000095050000}"/>
    <cellStyle name="40% - Акцент3 4 4 2 4" xfId="2751" xr:uid="{00000000-0005-0000-0000-000096050000}"/>
    <cellStyle name="40% - Акцент3 4 4 2 4 2" xfId="2752" xr:uid="{00000000-0005-0000-0000-000097050000}"/>
    <cellStyle name="40% - Акцент3 4 4 2 5" xfId="2753" xr:uid="{00000000-0005-0000-0000-000098050000}"/>
    <cellStyle name="40% - Акцент3 4 4 2 5 2" xfId="2754" xr:uid="{00000000-0005-0000-0000-000099050000}"/>
    <cellStyle name="40% - Акцент3 4 4 2 6" xfId="2755" xr:uid="{00000000-0005-0000-0000-00009A050000}"/>
    <cellStyle name="40% - Акцент3 4 4 2 6 2" xfId="2756" xr:uid="{00000000-0005-0000-0000-00009B050000}"/>
    <cellStyle name="40% - Акцент3 4 4 2 7" xfId="2757" xr:uid="{00000000-0005-0000-0000-00009C050000}"/>
    <cellStyle name="40% - Акцент3 4 4 3" xfId="2758" xr:uid="{00000000-0005-0000-0000-00009D050000}"/>
    <cellStyle name="40% - Акцент3 4 5" xfId="2759" xr:uid="{00000000-0005-0000-0000-00009E050000}"/>
    <cellStyle name="40% - Акцент3 5" xfId="2760" xr:uid="{00000000-0005-0000-0000-00009F050000}"/>
    <cellStyle name="40% — акцент3 5" xfId="1381" xr:uid="{00000000-0005-0000-0000-0000A0050000}"/>
    <cellStyle name="40% - Акцент3 5 2" xfId="2761" xr:uid="{00000000-0005-0000-0000-0000A1050000}"/>
    <cellStyle name="40% - Акцент3 5 2 2" xfId="2762" xr:uid="{00000000-0005-0000-0000-0000A2050000}"/>
    <cellStyle name="40% - Акцент3 5 2 2 2" xfId="2763" xr:uid="{00000000-0005-0000-0000-0000A3050000}"/>
    <cellStyle name="40% - Акцент3 5 2 2 2 2" xfId="2764" xr:uid="{00000000-0005-0000-0000-0000A4050000}"/>
    <cellStyle name="40% - Акцент3 5 2 2 2 2 2" xfId="2765" xr:uid="{00000000-0005-0000-0000-0000A5050000}"/>
    <cellStyle name="40% - Акцент3 5 2 2 2 3" xfId="2766" xr:uid="{00000000-0005-0000-0000-0000A6050000}"/>
    <cellStyle name="40% - Акцент3 5 2 2 3" xfId="2767" xr:uid="{00000000-0005-0000-0000-0000A7050000}"/>
    <cellStyle name="40% - Акцент3 5 2 2 3 2" xfId="2768" xr:uid="{00000000-0005-0000-0000-0000A8050000}"/>
    <cellStyle name="40% - Акцент3 5 2 2 3 2 2" xfId="2769" xr:uid="{00000000-0005-0000-0000-0000A9050000}"/>
    <cellStyle name="40% - Акцент3 5 2 2 3 3" xfId="2770" xr:uid="{00000000-0005-0000-0000-0000AA050000}"/>
    <cellStyle name="40% - Акцент3 5 2 2 4" xfId="2771" xr:uid="{00000000-0005-0000-0000-0000AB050000}"/>
    <cellStyle name="40% - Акцент3 5 2 2 4 2" xfId="2772" xr:uid="{00000000-0005-0000-0000-0000AC050000}"/>
    <cellStyle name="40% - Акцент3 5 2 2 5" xfId="2773" xr:uid="{00000000-0005-0000-0000-0000AD050000}"/>
    <cellStyle name="40% - Акцент3 5 2 2 5 2" xfId="2774" xr:uid="{00000000-0005-0000-0000-0000AE050000}"/>
    <cellStyle name="40% - Акцент3 5 2 2 6" xfId="2775" xr:uid="{00000000-0005-0000-0000-0000AF050000}"/>
    <cellStyle name="40% - Акцент3 5 2 2 6 2" xfId="2776" xr:uid="{00000000-0005-0000-0000-0000B0050000}"/>
    <cellStyle name="40% - Акцент3 5 2 2 7" xfId="2777" xr:uid="{00000000-0005-0000-0000-0000B1050000}"/>
    <cellStyle name="40% - Акцент3 5 2 3" xfId="2778" xr:uid="{00000000-0005-0000-0000-0000B2050000}"/>
    <cellStyle name="40% - Акцент3 6" xfId="2779" xr:uid="{00000000-0005-0000-0000-0000B3050000}"/>
    <cellStyle name="40% — акцент3 6" xfId="1049" xr:uid="{00000000-0005-0000-0000-0000B4050000}"/>
    <cellStyle name="40% - Акцент3 6 2" xfId="2780" xr:uid="{00000000-0005-0000-0000-0000B5050000}"/>
    <cellStyle name="40% - Акцент3 6 2 2" xfId="2781" xr:uid="{00000000-0005-0000-0000-0000B6050000}"/>
    <cellStyle name="40% - Акцент3 6 2 2 2" xfId="2782" xr:uid="{00000000-0005-0000-0000-0000B7050000}"/>
    <cellStyle name="40% - Акцент3 6 2 3" xfId="2783" xr:uid="{00000000-0005-0000-0000-0000B8050000}"/>
    <cellStyle name="40% - Акцент3 6 2 3 2" xfId="2784" xr:uid="{00000000-0005-0000-0000-0000B9050000}"/>
    <cellStyle name="40% - Акцент3 6 2 3 2 2" xfId="2785" xr:uid="{00000000-0005-0000-0000-0000BA050000}"/>
    <cellStyle name="40% - Акцент3 6 2 3 3" xfId="2786" xr:uid="{00000000-0005-0000-0000-0000BB050000}"/>
    <cellStyle name="40% - Акцент3 6 2 4" xfId="2787" xr:uid="{00000000-0005-0000-0000-0000BC050000}"/>
    <cellStyle name="40% - Акцент3 6 2 4 2" xfId="2788" xr:uid="{00000000-0005-0000-0000-0000BD050000}"/>
    <cellStyle name="40% - Акцент3 6 2 5" xfId="2789" xr:uid="{00000000-0005-0000-0000-0000BE050000}"/>
    <cellStyle name="40% - Акцент3 6 2 5 2" xfId="2790" xr:uid="{00000000-0005-0000-0000-0000BF050000}"/>
    <cellStyle name="40% - Акцент3 6 2 6" xfId="2791" xr:uid="{00000000-0005-0000-0000-0000C0050000}"/>
    <cellStyle name="40% - Акцент3 6 2 6 2" xfId="2792" xr:uid="{00000000-0005-0000-0000-0000C1050000}"/>
    <cellStyle name="40% - Акцент3 6 2 7" xfId="2793" xr:uid="{00000000-0005-0000-0000-0000C2050000}"/>
    <cellStyle name="40% - Акцент3 7" xfId="2794" xr:uid="{00000000-0005-0000-0000-0000C3050000}"/>
    <cellStyle name="40% — акцент3 7" xfId="5432" xr:uid="{00000000-0005-0000-0000-0000C4050000}"/>
    <cellStyle name="40% - Акцент3 7 2" xfId="2795" xr:uid="{00000000-0005-0000-0000-0000C5050000}"/>
    <cellStyle name="40% - Акцент3 7 2 2" xfId="2796" xr:uid="{00000000-0005-0000-0000-0000C6050000}"/>
    <cellStyle name="40% - Акцент3 7 2 2 2" xfId="2797" xr:uid="{00000000-0005-0000-0000-0000C7050000}"/>
    <cellStyle name="40% - Акцент3 7 2 2 2 2" xfId="2798" xr:uid="{00000000-0005-0000-0000-0000C8050000}"/>
    <cellStyle name="40% - Акцент3 7 2 2 3" xfId="2799" xr:uid="{00000000-0005-0000-0000-0000C9050000}"/>
    <cellStyle name="40% - Акцент3 7 2 3" xfId="2800" xr:uid="{00000000-0005-0000-0000-0000CA050000}"/>
    <cellStyle name="40% - Акцент3 7 2 3 2" xfId="2801" xr:uid="{00000000-0005-0000-0000-0000CB050000}"/>
    <cellStyle name="40% - Акцент3 7 2 3 2 2" xfId="2802" xr:uid="{00000000-0005-0000-0000-0000CC050000}"/>
    <cellStyle name="40% - Акцент3 7 2 3 3" xfId="2803" xr:uid="{00000000-0005-0000-0000-0000CD050000}"/>
    <cellStyle name="40% - Акцент3 7 2 4" xfId="2804" xr:uid="{00000000-0005-0000-0000-0000CE050000}"/>
    <cellStyle name="40% - Акцент3 7 2 4 2" xfId="2805" xr:uid="{00000000-0005-0000-0000-0000CF050000}"/>
    <cellStyle name="40% - Акцент3 7 2 5" xfId="2806" xr:uid="{00000000-0005-0000-0000-0000D0050000}"/>
    <cellStyle name="40% - Акцент3 7 2 5 2" xfId="2807" xr:uid="{00000000-0005-0000-0000-0000D1050000}"/>
    <cellStyle name="40% - Акцент3 7 2 6" xfId="2808" xr:uid="{00000000-0005-0000-0000-0000D2050000}"/>
    <cellStyle name="40% - Акцент3 7 2 6 2" xfId="2809" xr:uid="{00000000-0005-0000-0000-0000D3050000}"/>
    <cellStyle name="40% - Акцент3 7 2 7" xfId="2810" xr:uid="{00000000-0005-0000-0000-0000D4050000}"/>
    <cellStyle name="40% - Акцент3 7 3" xfId="2811" xr:uid="{00000000-0005-0000-0000-0000D5050000}"/>
    <cellStyle name="40% - Акцент3 8" xfId="2812" xr:uid="{00000000-0005-0000-0000-0000D6050000}"/>
    <cellStyle name="40% - Акцент3 9" xfId="2813" xr:uid="{00000000-0005-0000-0000-0000D7050000}"/>
    <cellStyle name="40% - Акцент4" xfId="8248" xr:uid="{00000000-0005-0000-0000-0000D8050000}"/>
    <cellStyle name="40% - Акцент4 10" xfId="2814" xr:uid="{00000000-0005-0000-0000-0000D9050000}"/>
    <cellStyle name="40% - Акцент4 11" xfId="2815" xr:uid="{00000000-0005-0000-0000-0000DA050000}"/>
    <cellStyle name="40% - Акцент4 12" xfId="2816" xr:uid="{00000000-0005-0000-0000-0000DB050000}"/>
    <cellStyle name="40% - Акцент4 13" xfId="2817" xr:uid="{00000000-0005-0000-0000-0000DC050000}"/>
    <cellStyle name="40% - Акцент4 14" xfId="1372" xr:uid="{00000000-0005-0000-0000-0000DD050000}"/>
    <cellStyle name="40% - Акцент4 15" xfId="41" xr:uid="{00000000-0005-0000-0000-0000DE050000}"/>
    <cellStyle name="40% - Акцент4 2" xfId="68" xr:uid="{00000000-0005-0000-0000-0000DF050000}"/>
    <cellStyle name="40% — акцент4 2" xfId="496" xr:uid="{00000000-0005-0000-0000-0000E0050000}"/>
    <cellStyle name="40% - Акцент4 2 2" xfId="275" xr:uid="{00000000-0005-0000-0000-0000E1050000}"/>
    <cellStyle name="40% - Акцент4 2 2 2" xfId="2818" xr:uid="{00000000-0005-0000-0000-0000E2050000}"/>
    <cellStyle name="40% - Акцент4 2 2 2 2" xfId="2819" xr:uid="{00000000-0005-0000-0000-0000E3050000}"/>
    <cellStyle name="40% - Акцент4 2 2 2 3" xfId="2820" xr:uid="{00000000-0005-0000-0000-0000E4050000}"/>
    <cellStyle name="40% - Акцент4 2 2 3" xfId="2821" xr:uid="{00000000-0005-0000-0000-0000E5050000}"/>
    <cellStyle name="40% - Акцент4 2 3" xfId="2822" xr:uid="{00000000-0005-0000-0000-0000E6050000}"/>
    <cellStyle name="40% - Акцент4 2 3 2" xfId="2823" xr:uid="{00000000-0005-0000-0000-0000E7050000}"/>
    <cellStyle name="40% - Акцент4 2 4" xfId="2824" xr:uid="{00000000-0005-0000-0000-0000E8050000}"/>
    <cellStyle name="40% - Акцент4 2 4 2" xfId="2825" xr:uid="{00000000-0005-0000-0000-0000E9050000}"/>
    <cellStyle name="40% - Акцент4 2 5" xfId="2826" xr:uid="{00000000-0005-0000-0000-0000EA050000}"/>
    <cellStyle name="40% - Акцент4 2 5 2" xfId="2827" xr:uid="{00000000-0005-0000-0000-0000EB050000}"/>
    <cellStyle name="40% - Акцент4 2 5 2 2" xfId="2828" xr:uid="{00000000-0005-0000-0000-0000EC050000}"/>
    <cellStyle name="40% - Акцент4 2 5 2 2 2" xfId="2829" xr:uid="{00000000-0005-0000-0000-0000ED050000}"/>
    <cellStyle name="40% - Акцент4 2 5 2 2 2 2" xfId="2830" xr:uid="{00000000-0005-0000-0000-0000EE050000}"/>
    <cellStyle name="40% - Акцент4 2 5 2 2 2 2 2" xfId="2831" xr:uid="{00000000-0005-0000-0000-0000EF050000}"/>
    <cellStyle name="40% - Акцент4 2 5 2 2 2 3" xfId="2832" xr:uid="{00000000-0005-0000-0000-0000F0050000}"/>
    <cellStyle name="40% - Акцент4 2 5 2 2 3" xfId="2833" xr:uid="{00000000-0005-0000-0000-0000F1050000}"/>
    <cellStyle name="40% - Акцент4 2 5 2 2 3 2" xfId="2834" xr:uid="{00000000-0005-0000-0000-0000F2050000}"/>
    <cellStyle name="40% - Акцент4 2 5 2 2 3 2 2" xfId="2835" xr:uid="{00000000-0005-0000-0000-0000F3050000}"/>
    <cellStyle name="40% - Акцент4 2 5 2 2 3 3" xfId="2836" xr:uid="{00000000-0005-0000-0000-0000F4050000}"/>
    <cellStyle name="40% - Акцент4 2 5 2 2 4" xfId="2837" xr:uid="{00000000-0005-0000-0000-0000F5050000}"/>
    <cellStyle name="40% - Акцент4 2 5 2 2 4 2" xfId="2838" xr:uid="{00000000-0005-0000-0000-0000F6050000}"/>
    <cellStyle name="40% - Акцент4 2 5 2 2 5" xfId="2839" xr:uid="{00000000-0005-0000-0000-0000F7050000}"/>
    <cellStyle name="40% - Акцент4 2 5 2 2 5 2" xfId="2840" xr:uid="{00000000-0005-0000-0000-0000F8050000}"/>
    <cellStyle name="40% - Акцент4 2 5 2 2 6" xfId="2841" xr:uid="{00000000-0005-0000-0000-0000F9050000}"/>
    <cellStyle name="40% - Акцент4 2 5 2 2 6 2" xfId="2842" xr:uid="{00000000-0005-0000-0000-0000FA050000}"/>
    <cellStyle name="40% - Акцент4 2 5 2 2 7" xfId="2843" xr:uid="{00000000-0005-0000-0000-0000FB050000}"/>
    <cellStyle name="40% - Акцент4 2 5 2 3" xfId="2844" xr:uid="{00000000-0005-0000-0000-0000FC050000}"/>
    <cellStyle name="40% - Акцент4 2 5 3" xfId="2845" xr:uid="{00000000-0005-0000-0000-0000FD050000}"/>
    <cellStyle name="40% - Акцент4 2 5 3 2" xfId="2846" xr:uid="{00000000-0005-0000-0000-0000FE050000}"/>
    <cellStyle name="40% - Акцент4 2 5 3 2 2" xfId="2847" xr:uid="{00000000-0005-0000-0000-0000FF050000}"/>
    <cellStyle name="40% - Акцент4 2 5 3 2 2 2" xfId="2848" xr:uid="{00000000-0005-0000-0000-000000060000}"/>
    <cellStyle name="40% - Акцент4 2 5 3 2 3" xfId="2849" xr:uid="{00000000-0005-0000-0000-000001060000}"/>
    <cellStyle name="40% - Акцент4 2 5 3 3" xfId="2850" xr:uid="{00000000-0005-0000-0000-000002060000}"/>
    <cellStyle name="40% - Акцент4 2 5 3 3 2" xfId="2851" xr:uid="{00000000-0005-0000-0000-000003060000}"/>
    <cellStyle name="40% - Акцент4 2 5 3 3 2 2" xfId="2852" xr:uid="{00000000-0005-0000-0000-000004060000}"/>
    <cellStyle name="40% - Акцент4 2 5 3 3 3" xfId="2853" xr:uid="{00000000-0005-0000-0000-000005060000}"/>
    <cellStyle name="40% - Акцент4 2 5 3 4" xfId="2854" xr:uid="{00000000-0005-0000-0000-000006060000}"/>
    <cellStyle name="40% - Акцент4 2 5 3 4 2" xfId="2855" xr:uid="{00000000-0005-0000-0000-000007060000}"/>
    <cellStyle name="40% - Акцент4 2 5 3 5" xfId="2856" xr:uid="{00000000-0005-0000-0000-000008060000}"/>
    <cellStyle name="40% - Акцент4 2 5 3 5 2" xfId="2857" xr:uid="{00000000-0005-0000-0000-000009060000}"/>
    <cellStyle name="40% - Акцент4 2 5 3 6" xfId="2858" xr:uid="{00000000-0005-0000-0000-00000A060000}"/>
    <cellStyle name="40% - Акцент4 2 5 3 6 2" xfId="2859" xr:uid="{00000000-0005-0000-0000-00000B060000}"/>
    <cellStyle name="40% - Акцент4 2 5 3 7" xfId="2860" xr:uid="{00000000-0005-0000-0000-00000C060000}"/>
    <cellStyle name="40% - Акцент4 2 5 4" xfId="2861" xr:uid="{00000000-0005-0000-0000-00000D060000}"/>
    <cellStyle name="40% - Акцент4 2 6" xfId="2862" xr:uid="{00000000-0005-0000-0000-00000E060000}"/>
    <cellStyle name="40% - Акцент4 3" xfId="276" xr:uid="{00000000-0005-0000-0000-00000F060000}"/>
    <cellStyle name="40% — акцент4 3" xfId="909" xr:uid="{00000000-0005-0000-0000-000010060000}"/>
    <cellStyle name="40% - Акцент4 3 2" xfId="2863" xr:uid="{00000000-0005-0000-0000-000011060000}"/>
    <cellStyle name="40% - Акцент4 3 2 2" xfId="2864" xr:uid="{00000000-0005-0000-0000-000012060000}"/>
    <cellStyle name="40% - Акцент4 3 2 3" xfId="2865" xr:uid="{00000000-0005-0000-0000-000013060000}"/>
    <cellStyle name="40% - Акцент4 3 3" xfId="2866" xr:uid="{00000000-0005-0000-0000-000014060000}"/>
    <cellStyle name="40% - Акцент4 3 3 2" xfId="2867" xr:uid="{00000000-0005-0000-0000-000015060000}"/>
    <cellStyle name="40% - Акцент4 3 3 2 2" xfId="2868" xr:uid="{00000000-0005-0000-0000-000016060000}"/>
    <cellStyle name="40% - Акцент4 3 3 2 2 2" xfId="2869" xr:uid="{00000000-0005-0000-0000-000017060000}"/>
    <cellStyle name="40% - Акцент4 3 3 2 2 2 2" xfId="2870" xr:uid="{00000000-0005-0000-0000-000018060000}"/>
    <cellStyle name="40% - Акцент4 3 3 2 2 2 2 2" xfId="2871" xr:uid="{00000000-0005-0000-0000-000019060000}"/>
    <cellStyle name="40% - Акцент4 3 3 2 2 2 3" xfId="2872" xr:uid="{00000000-0005-0000-0000-00001A060000}"/>
    <cellStyle name="40% - Акцент4 3 3 2 2 3" xfId="2873" xr:uid="{00000000-0005-0000-0000-00001B060000}"/>
    <cellStyle name="40% - Акцент4 3 3 2 2 3 2" xfId="2874" xr:uid="{00000000-0005-0000-0000-00001C060000}"/>
    <cellStyle name="40% - Акцент4 3 3 2 2 3 2 2" xfId="2875" xr:uid="{00000000-0005-0000-0000-00001D060000}"/>
    <cellStyle name="40% - Акцент4 3 3 2 2 3 3" xfId="2876" xr:uid="{00000000-0005-0000-0000-00001E060000}"/>
    <cellStyle name="40% - Акцент4 3 3 2 2 4" xfId="2877" xr:uid="{00000000-0005-0000-0000-00001F060000}"/>
    <cellStyle name="40% - Акцент4 3 3 2 2 4 2" xfId="2878" xr:uid="{00000000-0005-0000-0000-000020060000}"/>
    <cellStyle name="40% - Акцент4 3 3 2 2 5" xfId="2879" xr:uid="{00000000-0005-0000-0000-000021060000}"/>
    <cellStyle name="40% - Акцент4 3 3 2 2 5 2" xfId="2880" xr:uid="{00000000-0005-0000-0000-000022060000}"/>
    <cellStyle name="40% - Акцент4 3 3 2 2 6" xfId="2881" xr:uid="{00000000-0005-0000-0000-000023060000}"/>
    <cellStyle name="40% - Акцент4 3 3 2 2 6 2" xfId="2882" xr:uid="{00000000-0005-0000-0000-000024060000}"/>
    <cellStyle name="40% - Акцент4 3 3 2 2 7" xfId="2883" xr:uid="{00000000-0005-0000-0000-000025060000}"/>
    <cellStyle name="40% - Акцент4 3 3 2 3" xfId="2884" xr:uid="{00000000-0005-0000-0000-000026060000}"/>
    <cellStyle name="40% - Акцент4 3 3 3" xfId="2885" xr:uid="{00000000-0005-0000-0000-000027060000}"/>
    <cellStyle name="40% - Акцент4 3 3 3 2" xfId="2886" xr:uid="{00000000-0005-0000-0000-000028060000}"/>
    <cellStyle name="40% - Акцент4 3 3 3 2 2" xfId="2887" xr:uid="{00000000-0005-0000-0000-000029060000}"/>
    <cellStyle name="40% - Акцент4 3 3 3 2 2 2" xfId="2888" xr:uid="{00000000-0005-0000-0000-00002A060000}"/>
    <cellStyle name="40% - Акцент4 3 3 3 2 2 2 2" xfId="2889" xr:uid="{00000000-0005-0000-0000-00002B060000}"/>
    <cellStyle name="40% - Акцент4 3 3 3 2 2 3" xfId="2890" xr:uid="{00000000-0005-0000-0000-00002C060000}"/>
    <cellStyle name="40% - Акцент4 3 3 3 2 3" xfId="2891" xr:uid="{00000000-0005-0000-0000-00002D060000}"/>
    <cellStyle name="40% - Акцент4 3 3 3 2 3 2" xfId="2892" xr:uid="{00000000-0005-0000-0000-00002E060000}"/>
    <cellStyle name="40% - Акцент4 3 3 3 2 3 2 2" xfId="2893" xr:uid="{00000000-0005-0000-0000-00002F060000}"/>
    <cellStyle name="40% - Акцент4 3 3 3 2 3 3" xfId="2894" xr:uid="{00000000-0005-0000-0000-000030060000}"/>
    <cellStyle name="40% - Акцент4 3 3 3 2 4" xfId="2895" xr:uid="{00000000-0005-0000-0000-000031060000}"/>
    <cellStyle name="40% - Акцент4 3 3 3 2 4 2" xfId="2896" xr:uid="{00000000-0005-0000-0000-000032060000}"/>
    <cellStyle name="40% - Акцент4 3 3 3 2 5" xfId="2897" xr:uid="{00000000-0005-0000-0000-000033060000}"/>
    <cellStyle name="40% - Акцент4 3 3 3 2 5 2" xfId="2898" xr:uid="{00000000-0005-0000-0000-000034060000}"/>
    <cellStyle name="40% - Акцент4 3 3 3 2 6" xfId="2899" xr:uid="{00000000-0005-0000-0000-000035060000}"/>
    <cellStyle name="40% - Акцент4 3 3 3 2 6 2" xfId="2900" xr:uid="{00000000-0005-0000-0000-000036060000}"/>
    <cellStyle name="40% - Акцент4 3 3 3 2 7" xfId="2901" xr:uid="{00000000-0005-0000-0000-000037060000}"/>
    <cellStyle name="40% - Акцент4 3 3 3 3" xfId="2902" xr:uid="{00000000-0005-0000-0000-000038060000}"/>
    <cellStyle name="40% - Акцент4 3 4" xfId="2903" xr:uid="{00000000-0005-0000-0000-000039060000}"/>
    <cellStyle name="40% - Акцент4 3 5" xfId="2904" xr:uid="{00000000-0005-0000-0000-00003A060000}"/>
    <cellStyle name="40% - Акцент4 4" xfId="277" xr:uid="{00000000-0005-0000-0000-00003B060000}"/>
    <cellStyle name="40% — акцент4 4" xfId="1385" xr:uid="{00000000-0005-0000-0000-00003C060000}"/>
    <cellStyle name="40% - Акцент4 4 2" xfId="2905" xr:uid="{00000000-0005-0000-0000-00003D060000}"/>
    <cellStyle name="40% - Акцент4 4 3" xfId="2906" xr:uid="{00000000-0005-0000-0000-00003E060000}"/>
    <cellStyle name="40% - Акцент4 4 3 2" xfId="2907" xr:uid="{00000000-0005-0000-0000-00003F060000}"/>
    <cellStyle name="40% - Акцент4 4 3 2 2" xfId="2908" xr:uid="{00000000-0005-0000-0000-000040060000}"/>
    <cellStyle name="40% - Акцент4 4 3 2 2 2" xfId="2909" xr:uid="{00000000-0005-0000-0000-000041060000}"/>
    <cellStyle name="40% - Акцент4 4 3 2 2 2 2" xfId="2910" xr:uid="{00000000-0005-0000-0000-000042060000}"/>
    <cellStyle name="40% - Акцент4 4 3 2 2 3" xfId="2911" xr:uid="{00000000-0005-0000-0000-000043060000}"/>
    <cellStyle name="40% - Акцент4 4 3 2 3" xfId="2912" xr:uid="{00000000-0005-0000-0000-000044060000}"/>
    <cellStyle name="40% - Акцент4 4 3 2 3 2" xfId="2913" xr:uid="{00000000-0005-0000-0000-000045060000}"/>
    <cellStyle name="40% - Акцент4 4 3 2 3 2 2" xfId="2914" xr:uid="{00000000-0005-0000-0000-000046060000}"/>
    <cellStyle name="40% - Акцент4 4 3 2 3 3" xfId="2915" xr:uid="{00000000-0005-0000-0000-000047060000}"/>
    <cellStyle name="40% - Акцент4 4 3 2 4" xfId="2916" xr:uid="{00000000-0005-0000-0000-000048060000}"/>
    <cellStyle name="40% - Акцент4 4 3 2 4 2" xfId="2917" xr:uid="{00000000-0005-0000-0000-000049060000}"/>
    <cellStyle name="40% - Акцент4 4 3 2 5" xfId="2918" xr:uid="{00000000-0005-0000-0000-00004A060000}"/>
    <cellStyle name="40% - Акцент4 4 3 2 5 2" xfId="2919" xr:uid="{00000000-0005-0000-0000-00004B060000}"/>
    <cellStyle name="40% - Акцент4 4 3 2 6" xfId="2920" xr:uid="{00000000-0005-0000-0000-00004C060000}"/>
    <cellStyle name="40% - Акцент4 4 3 2 6 2" xfId="2921" xr:uid="{00000000-0005-0000-0000-00004D060000}"/>
    <cellStyle name="40% - Акцент4 4 3 2 7" xfId="2922" xr:uid="{00000000-0005-0000-0000-00004E060000}"/>
    <cellStyle name="40% - Акцент4 4 3 3" xfId="2923" xr:uid="{00000000-0005-0000-0000-00004F060000}"/>
    <cellStyle name="40% - Акцент4 4 4" xfId="2924" xr:uid="{00000000-0005-0000-0000-000050060000}"/>
    <cellStyle name="40% - Акцент4 4 4 2" xfId="2925" xr:uid="{00000000-0005-0000-0000-000051060000}"/>
    <cellStyle name="40% - Акцент4 4 4 2 2" xfId="2926" xr:uid="{00000000-0005-0000-0000-000052060000}"/>
    <cellStyle name="40% - Акцент4 4 4 2 2 2" xfId="2927" xr:uid="{00000000-0005-0000-0000-000053060000}"/>
    <cellStyle name="40% - Акцент4 4 4 2 2 2 2" xfId="2928" xr:uid="{00000000-0005-0000-0000-000054060000}"/>
    <cellStyle name="40% - Акцент4 4 4 2 2 3" xfId="2929" xr:uid="{00000000-0005-0000-0000-000055060000}"/>
    <cellStyle name="40% - Акцент4 4 4 2 3" xfId="2930" xr:uid="{00000000-0005-0000-0000-000056060000}"/>
    <cellStyle name="40% - Акцент4 4 4 2 3 2" xfId="2931" xr:uid="{00000000-0005-0000-0000-000057060000}"/>
    <cellStyle name="40% - Акцент4 4 4 2 3 2 2" xfId="2932" xr:uid="{00000000-0005-0000-0000-000058060000}"/>
    <cellStyle name="40% - Акцент4 4 4 2 3 3" xfId="2933" xr:uid="{00000000-0005-0000-0000-000059060000}"/>
    <cellStyle name="40% - Акцент4 4 4 2 4" xfId="2934" xr:uid="{00000000-0005-0000-0000-00005A060000}"/>
    <cellStyle name="40% - Акцент4 4 4 2 4 2" xfId="2935" xr:uid="{00000000-0005-0000-0000-00005B060000}"/>
    <cellStyle name="40% - Акцент4 4 4 2 5" xfId="2936" xr:uid="{00000000-0005-0000-0000-00005C060000}"/>
    <cellStyle name="40% - Акцент4 4 4 2 5 2" xfId="2937" xr:uid="{00000000-0005-0000-0000-00005D060000}"/>
    <cellStyle name="40% - Акцент4 4 4 2 6" xfId="2938" xr:uid="{00000000-0005-0000-0000-00005E060000}"/>
    <cellStyle name="40% - Акцент4 4 4 2 6 2" xfId="2939" xr:uid="{00000000-0005-0000-0000-00005F060000}"/>
    <cellStyle name="40% - Акцент4 4 4 2 7" xfId="2940" xr:uid="{00000000-0005-0000-0000-000060060000}"/>
    <cellStyle name="40% - Акцент4 4 4 3" xfId="2941" xr:uid="{00000000-0005-0000-0000-000061060000}"/>
    <cellStyle name="40% - Акцент4 4 5" xfId="2942" xr:uid="{00000000-0005-0000-0000-000062060000}"/>
    <cellStyle name="40% - Акцент4 5" xfId="2943" xr:uid="{00000000-0005-0000-0000-000063060000}"/>
    <cellStyle name="40% — акцент4 5" xfId="998" xr:uid="{00000000-0005-0000-0000-000064060000}"/>
    <cellStyle name="40% - Акцент4 5 2" xfId="2944" xr:uid="{00000000-0005-0000-0000-000065060000}"/>
    <cellStyle name="40% - Акцент4 5 2 2" xfId="2945" xr:uid="{00000000-0005-0000-0000-000066060000}"/>
    <cellStyle name="40% - Акцент4 5 2 2 2" xfId="2946" xr:uid="{00000000-0005-0000-0000-000067060000}"/>
    <cellStyle name="40% - Акцент4 5 2 2 2 2" xfId="2947" xr:uid="{00000000-0005-0000-0000-000068060000}"/>
    <cellStyle name="40% - Акцент4 5 2 2 2 2 2" xfId="2948" xr:uid="{00000000-0005-0000-0000-000069060000}"/>
    <cellStyle name="40% - Акцент4 5 2 2 2 3" xfId="2949" xr:uid="{00000000-0005-0000-0000-00006A060000}"/>
    <cellStyle name="40% - Акцент4 5 2 2 3" xfId="2950" xr:uid="{00000000-0005-0000-0000-00006B060000}"/>
    <cellStyle name="40% - Акцент4 5 2 2 3 2" xfId="2951" xr:uid="{00000000-0005-0000-0000-00006C060000}"/>
    <cellStyle name="40% - Акцент4 5 2 2 3 2 2" xfId="2952" xr:uid="{00000000-0005-0000-0000-00006D060000}"/>
    <cellStyle name="40% - Акцент4 5 2 2 3 3" xfId="2953" xr:uid="{00000000-0005-0000-0000-00006E060000}"/>
    <cellStyle name="40% - Акцент4 5 2 2 4" xfId="2954" xr:uid="{00000000-0005-0000-0000-00006F060000}"/>
    <cellStyle name="40% - Акцент4 5 2 2 4 2" xfId="2955" xr:uid="{00000000-0005-0000-0000-000070060000}"/>
    <cellStyle name="40% - Акцент4 5 2 2 5" xfId="2956" xr:uid="{00000000-0005-0000-0000-000071060000}"/>
    <cellStyle name="40% - Акцент4 5 2 2 5 2" xfId="2957" xr:uid="{00000000-0005-0000-0000-000072060000}"/>
    <cellStyle name="40% - Акцент4 5 2 2 6" xfId="2958" xr:uid="{00000000-0005-0000-0000-000073060000}"/>
    <cellStyle name="40% - Акцент4 5 2 2 6 2" xfId="2959" xr:uid="{00000000-0005-0000-0000-000074060000}"/>
    <cellStyle name="40% - Акцент4 5 2 2 7" xfId="2960" xr:uid="{00000000-0005-0000-0000-000075060000}"/>
    <cellStyle name="40% - Акцент4 5 2 3" xfId="2961" xr:uid="{00000000-0005-0000-0000-000076060000}"/>
    <cellStyle name="40% - Акцент4 6" xfId="2962" xr:uid="{00000000-0005-0000-0000-000077060000}"/>
    <cellStyle name="40% — акцент4 6" xfId="1048" xr:uid="{00000000-0005-0000-0000-000078060000}"/>
    <cellStyle name="40% - Акцент4 6 2" xfId="2963" xr:uid="{00000000-0005-0000-0000-000079060000}"/>
    <cellStyle name="40% - Акцент4 6 2 2" xfId="2964" xr:uid="{00000000-0005-0000-0000-00007A060000}"/>
    <cellStyle name="40% - Акцент4 6 2 2 2" xfId="2965" xr:uid="{00000000-0005-0000-0000-00007B060000}"/>
    <cellStyle name="40% - Акцент4 6 2 3" xfId="2966" xr:uid="{00000000-0005-0000-0000-00007C060000}"/>
    <cellStyle name="40% - Акцент4 6 2 3 2" xfId="2967" xr:uid="{00000000-0005-0000-0000-00007D060000}"/>
    <cellStyle name="40% - Акцент4 6 2 3 2 2" xfId="2968" xr:uid="{00000000-0005-0000-0000-00007E060000}"/>
    <cellStyle name="40% - Акцент4 6 2 3 3" xfId="2969" xr:uid="{00000000-0005-0000-0000-00007F060000}"/>
    <cellStyle name="40% - Акцент4 6 2 4" xfId="2970" xr:uid="{00000000-0005-0000-0000-000080060000}"/>
    <cellStyle name="40% - Акцент4 6 2 4 2" xfId="2971" xr:uid="{00000000-0005-0000-0000-000081060000}"/>
    <cellStyle name="40% - Акцент4 6 2 5" xfId="2972" xr:uid="{00000000-0005-0000-0000-000082060000}"/>
    <cellStyle name="40% - Акцент4 6 2 5 2" xfId="2973" xr:uid="{00000000-0005-0000-0000-000083060000}"/>
    <cellStyle name="40% - Акцент4 6 2 6" xfId="2974" xr:uid="{00000000-0005-0000-0000-000084060000}"/>
    <cellStyle name="40% - Акцент4 6 2 6 2" xfId="2975" xr:uid="{00000000-0005-0000-0000-000085060000}"/>
    <cellStyle name="40% - Акцент4 6 2 7" xfId="2976" xr:uid="{00000000-0005-0000-0000-000086060000}"/>
    <cellStyle name="40% - Акцент4 7" xfId="2977" xr:uid="{00000000-0005-0000-0000-000087060000}"/>
    <cellStyle name="40% — акцент4 7" xfId="5434" xr:uid="{00000000-0005-0000-0000-000088060000}"/>
    <cellStyle name="40% - Акцент4 7 2" xfId="2978" xr:uid="{00000000-0005-0000-0000-000089060000}"/>
    <cellStyle name="40% - Акцент4 7 2 2" xfId="2979" xr:uid="{00000000-0005-0000-0000-00008A060000}"/>
    <cellStyle name="40% - Акцент4 7 2 2 2" xfId="2980" xr:uid="{00000000-0005-0000-0000-00008B060000}"/>
    <cellStyle name="40% - Акцент4 7 2 3" xfId="2981" xr:uid="{00000000-0005-0000-0000-00008C060000}"/>
    <cellStyle name="40% - Акцент4 7 2 3 2" xfId="2982" xr:uid="{00000000-0005-0000-0000-00008D060000}"/>
    <cellStyle name="40% - Акцент4 7 2 3 2 2" xfId="2983" xr:uid="{00000000-0005-0000-0000-00008E060000}"/>
    <cellStyle name="40% - Акцент4 7 2 3 3" xfId="2984" xr:uid="{00000000-0005-0000-0000-00008F060000}"/>
    <cellStyle name="40% - Акцент4 7 2 4" xfId="2985" xr:uid="{00000000-0005-0000-0000-000090060000}"/>
    <cellStyle name="40% - Акцент4 7 2 4 2" xfId="2986" xr:uid="{00000000-0005-0000-0000-000091060000}"/>
    <cellStyle name="40% - Акцент4 7 2 5" xfId="2987" xr:uid="{00000000-0005-0000-0000-000092060000}"/>
    <cellStyle name="40% - Акцент4 7 2 5 2" xfId="2988" xr:uid="{00000000-0005-0000-0000-000093060000}"/>
    <cellStyle name="40% - Акцент4 7 2 6" xfId="2989" xr:uid="{00000000-0005-0000-0000-000094060000}"/>
    <cellStyle name="40% - Акцент4 7 2 6 2" xfId="2990" xr:uid="{00000000-0005-0000-0000-000095060000}"/>
    <cellStyle name="40% - Акцент4 7 2 7" xfId="2991" xr:uid="{00000000-0005-0000-0000-000096060000}"/>
    <cellStyle name="40% - Акцент4 7 3" xfId="2992" xr:uid="{00000000-0005-0000-0000-000097060000}"/>
    <cellStyle name="40% - Акцент4 8" xfId="2993" xr:uid="{00000000-0005-0000-0000-000098060000}"/>
    <cellStyle name="40% - Акцент4 9" xfId="2994" xr:uid="{00000000-0005-0000-0000-000099060000}"/>
    <cellStyle name="40% - Акцент5" xfId="8251" xr:uid="{00000000-0005-0000-0000-00009A060000}"/>
    <cellStyle name="40% - Акцент5 10" xfId="2995" xr:uid="{00000000-0005-0000-0000-00009B060000}"/>
    <cellStyle name="40% - Акцент5 11" xfId="2996" xr:uid="{00000000-0005-0000-0000-00009C060000}"/>
    <cellStyle name="40% - Акцент5 12" xfId="2997" xr:uid="{00000000-0005-0000-0000-00009D060000}"/>
    <cellStyle name="40% - Акцент5 13" xfId="2998" xr:uid="{00000000-0005-0000-0000-00009E060000}"/>
    <cellStyle name="40% - Акцент5 14" xfId="1374" xr:uid="{00000000-0005-0000-0000-00009F060000}"/>
    <cellStyle name="40% - Акцент5 15" xfId="44" xr:uid="{00000000-0005-0000-0000-0000A0060000}"/>
    <cellStyle name="40% - Акцент5 2" xfId="69" xr:uid="{00000000-0005-0000-0000-0000A1060000}"/>
    <cellStyle name="40% — акцент5 2" xfId="498" xr:uid="{00000000-0005-0000-0000-0000A2060000}"/>
    <cellStyle name="40% - Акцент5 2 2" xfId="278" xr:uid="{00000000-0005-0000-0000-0000A3060000}"/>
    <cellStyle name="40% - Акцент5 2 2 2" xfId="2999" xr:uid="{00000000-0005-0000-0000-0000A4060000}"/>
    <cellStyle name="40% - Акцент5 2 2 2 2" xfId="3000" xr:uid="{00000000-0005-0000-0000-0000A5060000}"/>
    <cellStyle name="40% - Акцент5 2 2 2 3" xfId="3001" xr:uid="{00000000-0005-0000-0000-0000A6060000}"/>
    <cellStyle name="40% - Акцент5 2 2 3" xfId="3002" xr:uid="{00000000-0005-0000-0000-0000A7060000}"/>
    <cellStyle name="40% - Акцент5 2 3" xfId="3003" xr:uid="{00000000-0005-0000-0000-0000A8060000}"/>
    <cellStyle name="40% - Акцент5 2 3 2" xfId="3004" xr:uid="{00000000-0005-0000-0000-0000A9060000}"/>
    <cellStyle name="40% - Акцент5 2 4" xfId="3005" xr:uid="{00000000-0005-0000-0000-0000AA060000}"/>
    <cellStyle name="40% - Акцент5 2 4 2" xfId="3006" xr:uid="{00000000-0005-0000-0000-0000AB060000}"/>
    <cellStyle name="40% - Акцент5 2 5" xfId="3007" xr:uid="{00000000-0005-0000-0000-0000AC060000}"/>
    <cellStyle name="40% - Акцент5 2 5 2" xfId="3008" xr:uid="{00000000-0005-0000-0000-0000AD060000}"/>
    <cellStyle name="40% - Акцент5 2 5 2 2" xfId="3009" xr:uid="{00000000-0005-0000-0000-0000AE060000}"/>
    <cellStyle name="40% - Акцент5 2 5 3" xfId="3010" xr:uid="{00000000-0005-0000-0000-0000AF060000}"/>
    <cellStyle name="40% - Акцент5 2 6" xfId="3011" xr:uid="{00000000-0005-0000-0000-0000B0060000}"/>
    <cellStyle name="40% - Акцент5 3" xfId="279" xr:uid="{00000000-0005-0000-0000-0000B1060000}"/>
    <cellStyle name="40% — акцент5 3" xfId="911" xr:uid="{00000000-0005-0000-0000-0000B2060000}"/>
    <cellStyle name="40% - Акцент5 3 2" xfId="3012" xr:uid="{00000000-0005-0000-0000-0000B3060000}"/>
    <cellStyle name="40% - Акцент5 3 2 2" xfId="3013" xr:uid="{00000000-0005-0000-0000-0000B4060000}"/>
    <cellStyle name="40% - Акцент5 3 2 3" xfId="3014" xr:uid="{00000000-0005-0000-0000-0000B5060000}"/>
    <cellStyle name="40% - Акцент5 3 3" xfId="3015" xr:uid="{00000000-0005-0000-0000-0000B6060000}"/>
    <cellStyle name="40% - Акцент5 3 3 2" xfId="3016" xr:uid="{00000000-0005-0000-0000-0000B7060000}"/>
    <cellStyle name="40% - Акцент5 3 3 2 2" xfId="3017" xr:uid="{00000000-0005-0000-0000-0000B8060000}"/>
    <cellStyle name="40% - Акцент5 3 3 3" xfId="3018" xr:uid="{00000000-0005-0000-0000-0000B9060000}"/>
    <cellStyle name="40% - Акцент5 3 3 3 2" xfId="3019" xr:uid="{00000000-0005-0000-0000-0000BA060000}"/>
    <cellStyle name="40% - Акцент5 3 4" xfId="3020" xr:uid="{00000000-0005-0000-0000-0000BB060000}"/>
    <cellStyle name="40% - Акцент5 3 5" xfId="3021" xr:uid="{00000000-0005-0000-0000-0000BC060000}"/>
    <cellStyle name="40% - Акцент5 4" xfId="280" xr:uid="{00000000-0005-0000-0000-0000BD060000}"/>
    <cellStyle name="40% — акцент5 4" xfId="1387" xr:uid="{00000000-0005-0000-0000-0000BE060000}"/>
    <cellStyle name="40% - Акцент5 4 2" xfId="3022" xr:uid="{00000000-0005-0000-0000-0000BF060000}"/>
    <cellStyle name="40% - Акцент5 4 3" xfId="3023" xr:uid="{00000000-0005-0000-0000-0000C0060000}"/>
    <cellStyle name="40% - Акцент5 4 3 2" xfId="3024" xr:uid="{00000000-0005-0000-0000-0000C1060000}"/>
    <cellStyle name="40% - Акцент5 4 4" xfId="3025" xr:uid="{00000000-0005-0000-0000-0000C2060000}"/>
    <cellStyle name="40% - Акцент5 4 4 2" xfId="3026" xr:uid="{00000000-0005-0000-0000-0000C3060000}"/>
    <cellStyle name="40% - Акцент5 4 5" xfId="3027" xr:uid="{00000000-0005-0000-0000-0000C4060000}"/>
    <cellStyle name="40% - Акцент5 5" xfId="3028" xr:uid="{00000000-0005-0000-0000-0000C5060000}"/>
    <cellStyle name="40% — акцент5 5" xfId="988" xr:uid="{00000000-0005-0000-0000-0000C6060000}"/>
    <cellStyle name="40% - Акцент5 5 2" xfId="3029" xr:uid="{00000000-0005-0000-0000-0000C7060000}"/>
    <cellStyle name="40% - Акцент5 5 2 2" xfId="3030" xr:uid="{00000000-0005-0000-0000-0000C8060000}"/>
    <cellStyle name="40% - Акцент5 6" xfId="3031" xr:uid="{00000000-0005-0000-0000-0000C9060000}"/>
    <cellStyle name="40% — акцент5 6" xfId="1135" xr:uid="{00000000-0005-0000-0000-0000CA060000}"/>
    <cellStyle name="40% - Акцент5 6 2" xfId="3032" xr:uid="{00000000-0005-0000-0000-0000CB060000}"/>
    <cellStyle name="40% - Акцент5 6 2 2" xfId="3033" xr:uid="{00000000-0005-0000-0000-0000CC060000}"/>
    <cellStyle name="40% - Акцент5 7" xfId="3034" xr:uid="{00000000-0005-0000-0000-0000CD060000}"/>
    <cellStyle name="40% — акцент5 7" xfId="5436" xr:uid="{00000000-0005-0000-0000-0000CE060000}"/>
    <cellStyle name="40% - Акцент5 7 2" xfId="3035" xr:uid="{00000000-0005-0000-0000-0000CF060000}"/>
    <cellStyle name="40% - Акцент5 8" xfId="3036" xr:uid="{00000000-0005-0000-0000-0000D0060000}"/>
    <cellStyle name="40% - Акцент5 9" xfId="3037" xr:uid="{00000000-0005-0000-0000-0000D1060000}"/>
    <cellStyle name="40% - Акцент6" xfId="8254" xr:uid="{00000000-0005-0000-0000-0000D2060000}"/>
    <cellStyle name="40% - Акцент6 10" xfId="3038" xr:uid="{00000000-0005-0000-0000-0000D3060000}"/>
    <cellStyle name="40% - Акцент6 11" xfId="3039" xr:uid="{00000000-0005-0000-0000-0000D4060000}"/>
    <cellStyle name="40% - Акцент6 12" xfId="3040" xr:uid="{00000000-0005-0000-0000-0000D5060000}"/>
    <cellStyle name="40% - Акцент6 13" xfId="3041" xr:uid="{00000000-0005-0000-0000-0000D6060000}"/>
    <cellStyle name="40% - Акцент6 14" xfId="1376" xr:uid="{00000000-0005-0000-0000-0000D7060000}"/>
    <cellStyle name="40% - Акцент6 15" xfId="48" xr:uid="{00000000-0005-0000-0000-0000D8060000}"/>
    <cellStyle name="40% - Акцент6 2" xfId="70" xr:uid="{00000000-0005-0000-0000-0000D9060000}"/>
    <cellStyle name="40% — акцент6 2" xfId="500" xr:uid="{00000000-0005-0000-0000-0000DA060000}"/>
    <cellStyle name="40% - Акцент6 2 2" xfId="281" xr:uid="{00000000-0005-0000-0000-0000DB060000}"/>
    <cellStyle name="40% - Акцент6 2 2 2" xfId="3042" xr:uid="{00000000-0005-0000-0000-0000DC060000}"/>
    <cellStyle name="40% - Акцент6 2 2 2 2" xfId="3043" xr:uid="{00000000-0005-0000-0000-0000DD060000}"/>
    <cellStyle name="40% - Акцент6 2 2 2 3" xfId="3044" xr:uid="{00000000-0005-0000-0000-0000DE060000}"/>
    <cellStyle name="40% - Акцент6 2 2 3" xfId="3045" xr:uid="{00000000-0005-0000-0000-0000DF060000}"/>
    <cellStyle name="40% - Акцент6 2 3" xfId="3046" xr:uid="{00000000-0005-0000-0000-0000E0060000}"/>
    <cellStyle name="40% - Акцент6 2 3 2" xfId="3047" xr:uid="{00000000-0005-0000-0000-0000E1060000}"/>
    <cellStyle name="40% - Акцент6 2 4" xfId="3048" xr:uid="{00000000-0005-0000-0000-0000E2060000}"/>
    <cellStyle name="40% - Акцент6 2 4 2" xfId="3049" xr:uid="{00000000-0005-0000-0000-0000E3060000}"/>
    <cellStyle name="40% - Акцент6 2 5" xfId="3050" xr:uid="{00000000-0005-0000-0000-0000E4060000}"/>
    <cellStyle name="40% - Акцент6 2 5 2" xfId="3051" xr:uid="{00000000-0005-0000-0000-0000E5060000}"/>
    <cellStyle name="40% - Акцент6 2 5 2 2" xfId="3052" xr:uid="{00000000-0005-0000-0000-0000E6060000}"/>
    <cellStyle name="40% - Акцент6 2 5 2 2 2" xfId="3053" xr:uid="{00000000-0005-0000-0000-0000E7060000}"/>
    <cellStyle name="40% - Акцент6 2 5 2 2 2 2" xfId="3054" xr:uid="{00000000-0005-0000-0000-0000E8060000}"/>
    <cellStyle name="40% - Акцент6 2 5 2 2 2 2 2" xfId="3055" xr:uid="{00000000-0005-0000-0000-0000E9060000}"/>
    <cellStyle name="40% - Акцент6 2 5 2 2 2 3" xfId="3056" xr:uid="{00000000-0005-0000-0000-0000EA060000}"/>
    <cellStyle name="40% - Акцент6 2 5 2 2 3" xfId="3057" xr:uid="{00000000-0005-0000-0000-0000EB060000}"/>
    <cellStyle name="40% - Акцент6 2 5 2 2 3 2" xfId="3058" xr:uid="{00000000-0005-0000-0000-0000EC060000}"/>
    <cellStyle name="40% - Акцент6 2 5 2 2 3 2 2" xfId="3059" xr:uid="{00000000-0005-0000-0000-0000ED060000}"/>
    <cellStyle name="40% - Акцент6 2 5 2 2 3 3" xfId="3060" xr:uid="{00000000-0005-0000-0000-0000EE060000}"/>
    <cellStyle name="40% - Акцент6 2 5 2 2 4" xfId="3061" xr:uid="{00000000-0005-0000-0000-0000EF060000}"/>
    <cellStyle name="40% - Акцент6 2 5 2 2 4 2" xfId="3062" xr:uid="{00000000-0005-0000-0000-0000F0060000}"/>
    <cellStyle name="40% - Акцент6 2 5 2 2 5" xfId="3063" xr:uid="{00000000-0005-0000-0000-0000F1060000}"/>
    <cellStyle name="40% - Акцент6 2 5 2 2 5 2" xfId="3064" xr:uid="{00000000-0005-0000-0000-0000F2060000}"/>
    <cellStyle name="40% - Акцент6 2 5 2 2 6" xfId="3065" xr:uid="{00000000-0005-0000-0000-0000F3060000}"/>
    <cellStyle name="40% - Акцент6 2 5 2 2 6 2" xfId="3066" xr:uid="{00000000-0005-0000-0000-0000F4060000}"/>
    <cellStyle name="40% - Акцент6 2 5 2 2 7" xfId="3067" xr:uid="{00000000-0005-0000-0000-0000F5060000}"/>
    <cellStyle name="40% - Акцент6 2 5 2 3" xfId="3068" xr:uid="{00000000-0005-0000-0000-0000F6060000}"/>
    <cellStyle name="40% - Акцент6 2 5 3" xfId="3069" xr:uid="{00000000-0005-0000-0000-0000F7060000}"/>
    <cellStyle name="40% - Акцент6 2 5 3 2" xfId="3070" xr:uid="{00000000-0005-0000-0000-0000F8060000}"/>
    <cellStyle name="40% - Акцент6 2 5 3 2 2" xfId="3071" xr:uid="{00000000-0005-0000-0000-0000F9060000}"/>
    <cellStyle name="40% - Акцент6 2 5 3 2 2 2" xfId="3072" xr:uid="{00000000-0005-0000-0000-0000FA060000}"/>
    <cellStyle name="40% - Акцент6 2 5 3 2 3" xfId="3073" xr:uid="{00000000-0005-0000-0000-0000FB060000}"/>
    <cellStyle name="40% - Акцент6 2 5 3 3" xfId="3074" xr:uid="{00000000-0005-0000-0000-0000FC060000}"/>
    <cellStyle name="40% - Акцент6 2 5 3 3 2" xfId="3075" xr:uid="{00000000-0005-0000-0000-0000FD060000}"/>
    <cellStyle name="40% - Акцент6 2 5 3 3 2 2" xfId="3076" xr:uid="{00000000-0005-0000-0000-0000FE060000}"/>
    <cellStyle name="40% - Акцент6 2 5 3 3 3" xfId="3077" xr:uid="{00000000-0005-0000-0000-0000FF060000}"/>
    <cellStyle name="40% - Акцент6 2 5 3 4" xfId="3078" xr:uid="{00000000-0005-0000-0000-000000070000}"/>
    <cellStyle name="40% - Акцент6 2 5 3 4 2" xfId="3079" xr:uid="{00000000-0005-0000-0000-000001070000}"/>
    <cellStyle name="40% - Акцент6 2 5 3 5" xfId="3080" xr:uid="{00000000-0005-0000-0000-000002070000}"/>
    <cellStyle name="40% - Акцент6 2 5 3 5 2" xfId="3081" xr:uid="{00000000-0005-0000-0000-000003070000}"/>
    <cellStyle name="40% - Акцент6 2 5 3 6" xfId="3082" xr:uid="{00000000-0005-0000-0000-000004070000}"/>
    <cellStyle name="40% - Акцент6 2 5 3 6 2" xfId="3083" xr:uid="{00000000-0005-0000-0000-000005070000}"/>
    <cellStyle name="40% - Акцент6 2 5 3 7" xfId="3084" xr:uid="{00000000-0005-0000-0000-000006070000}"/>
    <cellStyle name="40% - Акцент6 2 5 4" xfId="3085" xr:uid="{00000000-0005-0000-0000-000007070000}"/>
    <cellStyle name="40% - Акцент6 2 6" xfId="3086" xr:uid="{00000000-0005-0000-0000-000008070000}"/>
    <cellStyle name="40% - Акцент6 3" xfId="282" xr:uid="{00000000-0005-0000-0000-000009070000}"/>
    <cellStyle name="40% — акцент6 3" xfId="913" xr:uid="{00000000-0005-0000-0000-00000A070000}"/>
    <cellStyle name="40% - Акцент6 3 2" xfId="3087" xr:uid="{00000000-0005-0000-0000-00000B070000}"/>
    <cellStyle name="40% - Акцент6 3 2 2" xfId="3088" xr:uid="{00000000-0005-0000-0000-00000C070000}"/>
    <cellStyle name="40% - Акцент6 3 2 3" xfId="3089" xr:uid="{00000000-0005-0000-0000-00000D070000}"/>
    <cellStyle name="40% - Акцент6 3 3" xfId="3090" xr:uid="{00000000-0005-0000-0000-00000E070000}"/>
    <cellStyle name="40% - Акцент6 3 3 2" xfId="3091" xr:uid="{00000000-0005-0000-0000-00000F070000}"/>
    <cellStyle name="40% - Акцент6 3 3 2 2" xfId="3092" xr:uid="{00000000-0005-0000-0000-000010070000}"/>
    <cellStyle name="40% - Акцент6 3 3 2 2 2" xfId="3093" xr:uid="{00000000-0005-0000-0000-000011070000}"/>
    <cellStyle name="40% - Акцент6 3 3 2 2 2 2" xfId="3094" xr:uid="{00000000-0005-0000-0000-000012070000}"/>
    <cellStyle name="40% - Акцент6 3 3 2 2 2 2 2" xfId="3095" xr:uid="{00000000-0005-0000-0000-000013070000}"/>
    <cellStyle name="40% - Акцент6 3 3 2 2 2 3" xfId="3096" xr:uid="{00000000-0005-0000-0000-000014070000}"/>
    <cellStyle name="40% - Акцент6 3 3 2 2 3" xfId="3097" xr:uid="{00000000-0005-0000-0000-000015070000}"/>
    <cellStyle name="40% - Акцент6 3 3 2 2 3 2" xfId="3098" xr:uid="{00000000-0005-0000-0000-000016070000}"/>
    <cellStyle name="40% - Акцент6 3 3 2 2 3 2 2" xfId="3099" xr:uid="{00000000-0005-0000-0000-000017070000}"/>
    <cellStyle name="40% - Акцент6 3 3 2 2 3 3" xfId="3100" xr:uid="{00000000-0005-0000-0000-000018070000}"/>
    <cellStyle name="40% - Акцент6 3 3 2 2 4" xfId="3101" xr:uid="{00000000-0005-0000-0000-000019070000}"/>
    <cellStyle name="40% - Акцент6 3 3 2 2 4 2" xfId="3102" xr:uid="{00000000-0005-0000-0000-00001A070000}"/>
    <cellStyle name="40% - Акцент6 3 3 2 2 5" xfId="3103" xr:uid="{00000000-0005-0000-0000-00001B070000}"/>
    <cellStyle name="40% - Акцент6 3 3 2 2 5 2" xfId="3104" xr:uid="{00000000-0005-0000-0000-00001C070000}"/>
    <cellStyle name="40% - Акцент6 3 3 2 2 6" xfId="3105" xr:uid="{00000000-0005-0000-0000-00001D070000}"/>
    <cellStyle name="40% - Акцент6 3 3 2 2 6 2" xfId="3106" xr:uid="{00000000-0005-0000-0000-00001E070000}"/>
    <cellStyle name="40% - Акцент6 3 3 2 2 7" xfId="3107" xr:uid="{00000000-0005-0000-0000-00001F070000}"/>
    <cellStyle name="40% - Акцент6 3 3 2 3" xfId="3108" xr:uid="{00000000-0005-0000-0000-000020070000}"/>
    <cellStyle name="40% - Акцент6 3 3 3" xfId="3109" xr:uid="{00000000-0005-0000-0000-000021070000}"/>
    <cellStyle name="40% - Акцент6 3 3 3 2" xfId="3110" xr:uid="{00000000-0005-0000-0000-000022070000}"/>
    <cellStyle name="40% - Акцент6 3 3 3 2 2" xfId="3111" xr:uid="{00000000-0005-0000-0000-000023070000}"/>
    <cellStyle name="40% - Акцент6 3 3 3 2 2 2" xfId="3112" xr:uid="{00000000-0005-0000-0000-000024070000}"/>
    <cellStyle name="40% - Акцент6 3 3 3 2 2 2 2" xfId="3113" xr:uid="{00000000-0005-0000-0000-000025070000}"/>
    <cellStyle name="40% - Акцент6 3 3 3 2 2 3" xfId="3114" xr:uid="{00000000-0005-0000-0000-000026070000}"/>
    <cellStyle name="40% - Акцент6 3 3 3 2 3" xfId="3115" xr:uid="{00000000-0005-0000-0000-000027070000}"/>
    <cellStyle name="40% - Акцент6 3 3 3 2 3 2" xfId="3116" xr:uid="{00000000-0005-0000-0000-000028070000}"/>
    <cellStyle name="40% - Акцент6 3 3 3 2 3 2 2" xfId="3117" xr:uid="{00000000-0005-0000-0000-000029070000}"/>
    <cellStyle name="40% - Акцент6 3 3 3 2 3 3" xfId="3118" xr:uid="{00000000-0005-0000-0000-00002A070000}"/>
    <cellStyle name="40% - Акцент6 3 3 3 2 4" xfId="3119" xr:uid="{00000000-0005-0000-0000-00002B070000}"/>
    <cellStyle name="40% - Акцент6 3 3 3 2 4 2" xfId="3120" xr:uid="{00000000-0005-0000-0000-00002C070000}"/>
    <cellStyle name="40% - Акцент6 3 3 3 2 5" xfId="3121" xr:uid="{00000000-0005-0000-0000-00002D070000}"/>
    <cellStyle name="40% - Акцент6 3 3 3 2 5 2" xfId="3122" xr:uid="{00000000-0005-0000-0000-00002E070000}"/>
    <cellStyle name="40% - Акцент6 3 3 3 2 6" xfId="3123" xr:uid="{00000000-0005-0000-0000-00002F070000}"/>
    <cellStyle name="40% - Акцент6 3 3 3 2 6 2" xfId="3124" xr:uid="{00000000-0005-0000-0000-000030070000}"/>
    <cellStyle name="40% - Акцент6 3 3 3 2 7" xfId="3125" xr:uid="{00000000-0005-0000-0000-000031070000}"/>
    <cellStyle name="40% - Акцент6 3 3 3 3" xfId="3126" xr:uid="{00000000-0005-0000-0000-000032070000}"/>
    <cellStyle name="40% - Акцент6 3 4" xfId="3127" xr:uid="{00000000-0005-0000-0000-000033070000}"/>
    <cellStyle name="40% - Акцент6 3 5" xfId="3128" xr:uid="{00000000-0005-0000-0000-000034070000}"/>
    <cellStyle name="40% - Акцент6 4" xfId="283" xr:uid="{00000000-0005-0000-0000-000035070000}"/>
    <cellStyle name="40% — акцент6 4" xfId="1389" xr:uid="{00000000-0005-0000-0000-000036070000}"/>
    <cellStyle name="40% - Акцент6 4 2" xfId="3129" xr:uid="{00000000-0005-0000-0000-000037070000}"/>
    <cellStyle name="40% - Акцент6 4 3" xfId="3130" xr:uid="{00000000-0005-0000-0000-000038070000}"/>
    <cellStyle name="40% - Акцент6 4 3 2" xfId="3131" xr:uid="{00000000-0005-0000-0000-000039070000}"/>
    <cellStyle name="40% - Акцент6 4 3 2 2" xfId="3132" xr:uid="{00000000-0005-0000-0000-00003A070000}"/>
    <cellStyle name="40% - Акцент6 4 3 2 2 2" xfId="3133" xr:uid="{00000000-0005-0000-0000-00003B070000}"/>
    <cellStyle name="40% - Акцент6 4 3 2 2 2 2" xfId="3134" xr:uid="{00000000-0005-0000-0000-00003C070000}"/>
    <cellStyle name="40% - Акцент6 4 3 2 2 3" xfId="3135" xr:uid="{00000000-0005-0000-0000-00003D070000}"/>
    <cellStyle name="40% - Акцент6 4 3 2 3" xfId="3136" xr:uid="{00000000-0005-0000-0000-00003E070000}"/>
    <cellStyle name="40% - Акцент6 4 3 2 3 2" xfId="3137" xr:uid="{00000000-0005-0000-0000-00003F070000}"/>
    <cellStyle name="40% - Акцент6 4 3 2 3 2 2" xfId="3138" xr:uid="{00000000-0005-0000-0000-000040070000}"/>
    <cellStyle name="40% - Акцент6 4 3 2 3 3" xfId="3139" xr:uid="{00000000-0005-0000-0000-000041070000}"/>
    <cellStyle name="40% - Акцент6 4 3 2 4" xfId="3140" xr:uid="{00000000-0005-0000-0000-000042070000}"/>
    <cellStyle name="40% - Акцент6 4 3 2 4 2" xfId="3141" xr:uid="{00000000-0005-0000-0000-000043070000}"/>
    <cellStyle name="40% - Акцент6 4 3 2 5" xfId="3142" xr:uid="{00000000-0005-0000-0000-000044070000}"/>
    <cellStyle name="40% - Акцент6 4 3 2 5 2" xfId="3143" xr:uid="{00000000-0005-0000-0000-000045070000}"/>
    <cellStyle name="40% - Акцент6 4 3 2 6" xfId="3144" xr:uid="{00000000-0005-0000-0000-000046070000}"/>
    <cellStyle name="40% - Акцент6 4 3 2 6 2" xfId="3145" xr:uid="{00000000-0005-0000-0000-000047070000}"/>
    <cellStyle name="40% - Акцент6 4 3 2 7" xfId="3146" xr:uid="{00000000-0005-0000-0000-000048070000}"/>
    <cellStyle name="40% - Акцент6 4 3 3" xfId="3147" xr:uid="{00000000-0005-0000-0000-000049070000}"/>
    <cellStyle name="40% - Акцент6 4 4" xfId="3148" xr:uid="{00000000-0005-0000-0000-00004A070000}"/>
    <cellStyle name="40% - Акцент6 4 4 2" xfId="3149" xr:uid="{00000000-0005-0000-0000-00004B070000}"/>
    <cellStyle name="40% - Акцент6 4 4 2 2" xfId="3150" xr:uid="{00000000-0005-0000-0000-00004C070000}"/>
    <cellStyle name="40% - Акцент6 4 4 2 2 2" xfId="3151" xr:uid="{00000000-0005-0000-0000-00004D070000}"/>
    <cellStyle name="40% - Акцент6 4 4 2 2 2 2" xfId="3152" xr:uid="{00000000-0005-0000-0000-00004E070000}"/>
    <cellStyle name="40% - Акцент6 4 4 2 2 3" xfId="3153" xr:uid="{00000000-0005-0000-0000-00004F070000}"/>
    <cellStyle name="40% - Акцент6 4 4 2 3" xfId="3154" xr:uid="{00000000-0005-0000-0000-000050070000}"/>
    <cellStyle name="40% - Акцент6 4 4 2 3 2" xfId="3155" xr:uid="{00000000-0005-0000-0000-000051070000}"/>
    <cellStyle name="40% - Акцент6 4 4 2 3 2 2" xfId="3156" xr:uid="{00000000-0005-0000-0000-000052070000}"/>
    <cellStyle name="40% - Акцент6 4 4 2 3 3" xfId="3157" xr:uid="{00000000-0005-0000-0000-000053070000}"/>
    <cellStyle name="40% - Акцент6 4 4 2 4" xfId="3158" xr:uid="{00000000-0005-0000-0000-000054070000}"/>
    <cellStyle name="40% - Акцент6 4 4 2 4 2" xfId="3159" xr:uid="{00000000-0005-0000-0000-000055070000}"/>
    <cellStyle name="40% - Акцент6 4 4 2 5" xfId="3160" xr:uid="{00000000-0005-0000-0000-000056070000}"/>
    <cellStyle name="40% - Акцент6 4 4 2 5 2" xfId="3161" xr:uid="{00000000-0005-0000-0000-000057070000}"/>
    <cellStyle name="40% - Акцент6 4 4 2 6" xfId="3162" xr:uid="{00000000-0005-0000-0000-000058070000}"/>
    <cellStyle name="40% - Акцент6 4 4 2 6 2" xfId="3163" xr:uid="{00000000-0005-0000-0000-000059070000}"/>
    <cellStyle name="40% - Акцент6 4 4 2 7" xfId="3164" xr:uid="{00000000-0005-0000-0000-00005A070000}"/>
    <cellStyle name="40% - Акцент6 4 4 3" xfId="3165" xr:uid="{00000000-0005-0000-0000-00005B070000}"/>
    <cellStyle name="40% - Акцент6 4 5" xfId="3166" xr:uid="{00000000-0005-0000-0000-00005C070000}"/>
    <cellStyle name="40% - Акцент6 5" xfId="3167" xr:uid="{00000000-0005-0000-0000-00005D070000}"/>
    <cellStyle name="40% — акцент6 5" xfId="986" xr:uid="{00000000-0005-0000-0000-00005E070000}"/>
    <cellStyle name="40% - Акцент6 5 2" xfId="3168" xr:uid="{00000000-0005-0000-0000-00005F070000}"/>
    <cellStyle name="40% - Акцент6 5 2 2" xfId="3169" xr:uid="{00000000-0005-0000-0000-000060070000}"/>
    <cellStyle name="40% - Акцент6 5 2 2 2" xfId="3170" xr:uid="{00000000-0005-0000-0000-000061070000}"/>
    <cellStyle name="40% - Акцент6 5 2 2 2 2" xfId="3171" xr:uid="{00000000-0005-0000-0000-000062070000}"/>
    <cellStyle name="40% - Акцент6 5 2 2 2 2 2" xfId="3172" xr:uid="{00000000-0005-0000-0000-000063070000}"/>
    <cellStyle name="40% - Акцент6 5 2 2 2 3" xfId="3173" xr:uid="{00000000-0005-0000-0000-000064070000}"/>
    <cellStyle name="40% - Акцент6 5 2 2 3" xfId="3174" xr:uid="{00000000-0005-0000-0000-000065070000}"/>
    <cellStyle name="40% - Акцент6 5 2 2 3 2" xfId="3175" xr:uid="{00000000-0005-0000-0000-000066070000}"/>
    <cellStyle name="40% - Акцент6 5 2 2 3 2 2" xfId="3176" xr:uid="{00000000-0005-0000-0000-000067070000}"/>
    <cellStyle name="40% - Акцент6 5 2 2 3 3" xfId="3177" xr:uid="{00000000-0005-0000-0000-000068070000}"/>
    <cellStyle name="40% - Акцент6 5 2 2 4" xfId="3178" xr:uid="{00000000-0005-0000-0000-000069070000}"/>
    <cellStyle name="40% - Акцент6 5 2 2 4 2" xfId="3179" xr:uid="{00000000-0005-0000-0000-00006A070000}"/>
    <cellStyle name="40% - Акцент6 5 2 2 5" xfId="3180" xr:uid="{00000000-0005-0000-0000-00006B070000}"/>
    <cellStyle name="40% - Акцент6 5 2 2 5 2" xfId="3181" xr:uid="{00000000-0005-0000-0000-00006C070000}"/>
    <cellStyle name="40% - Акцент6 5 2 2 6" xfId="3182" xr:uid="{00000000-0005-0000-0000-00006D070000}"/>
    <cellStyle name="40% - Акцент6 5 2 2 6 2" xfId="3183" xr:uid="{00000000-0005-0000-0000-00006E070000}"/>
    <cellStyle name="40% - Акцент6 5 2 2 7" xfId="3184" xr:uid="{00000000-0005-0000-0000-00006F070000}"/>
    <cellStyle name="40% - Акцент6 5 2 3" xfId="3185" xr:uid="{00000000-0005-0000-0000-000070070000}"/>
    <cellStyle name="40% - Акцент6 6" xfId="3186" xr:uid="{00000000-0005-0000-0000-000071070000}"/>
    <cellStyle name="40% — акцент6 6" xfId="1182" xr:uid="{00000000-0005-0000-0000-000072070000}"/>
    <cellStyle name="40% - Акцент6 6 2" xfId="3187" xr:uid="{00000000-0005-0000-0000-000073070000}"/>
    <cellStyle name="40% - Акцент6 6 2 2" xfId="3188" xr:uid="{00000000-0005-0000-0000-000074070000}"/>
    <cellStyle name="40% - Акцент6 6 2 2 2" xfId="3189" xr:uid="{00000000-0005-0000-0000-000075070000}"/>
    <cellStyle name="40% - Акцент6 6 2 3" xfId="3190" xr:uid="{00000000-0005-0000-0000-000076070000}"/>
    <cellStyle name="40% - Акцент6 6 2 3 2" xfId="3191" xr:uid="{00000000-0005-0000-0000-000077070000}"/>
    <cellStyle name="40% - Акцент6 6 2 3 2 2" xfId="3192" xr:uid="{00000000-0005-0000-0000-000078070000}"/>
    <cellStyle name="40% - Акцент6 6 2 3 3" xfId="3193" xr:uid="{00000000-0005-0000-0000-000079070000}"/>
    <cellStyle name="40% - Акцент6 6 2 4" xfId="3194" xr:uid="{00000000-0005-0000-0000-00007A070000}"/>
    <cellStyle name="40% - Акцент6 6 2 4 2" xfId="3195" xr:uid="{00000000-0005-0000-0000-00007B070000}"/>
    <cellStyle name="40% - Акцент6 6 2 5" xfId="3196" xr:uid="{00000000-0005-0000-0000-00007C070000}"/>
    <cellStyle name="40% - Акцент6 6 2 5 2" xfId="3197" xr:uid="{00000000-0005-0000-0000-00007D070000}"/>
    <cellStyle name="40% - Акцент6 6 2 6" xfId="3198" xr:uid="{00000000-0005-0000-0000-00007E070000}"/>
    <cellStyle name="40% - Акцент6 6 2 6 2" xfId="3199" xr:uid="{00000000-0005-0000-0000-00007F070000}"/>
    <cellStyle name="40% - Акцент6 6 2 7" xfId="3200" xr:uid="{00000000-0005-0000-0000-000080070000}"/>
    <cellStyle name="40% - Акцент6 7" xfId="3201" xr:uid="{00000000-0005-0000-0000-000081070000}"/>
    <cellStyle name="40% — акцент6 7" xfId="5438" xr:uid="{00000000-0005-0000-0000-000082070000}"/>
    <cellStyle name="40% - Акцент6 7 2" xfId="3202" xr:uid="{00000000-0005-0000-0000-000083070000}"/>
    <cellStyle name="40% - Акцент6 7 2 2" xfId="3203" xr:uid="{00000000-0005-0000-0000-000084070000}"/>
    <cellStyle name="40% - Акцент6 7 2 2 2" xfId="3204" xr:uid="{00000000-0005-0000-0000-000085070000}"/>
    <cellStyle name="40% - Акцент6 7 2 3" xfId="3205" xr:uid="{00000000-0005-0000-0000-000086070000}"/>
    <cellStyle name="40% - Акцент6 7 2 3 2" xfId="3206" xr:uid="{00000000-0005-0000-0000-000087070000}"/>
    <cellStyle name="40% - Акцент6 7 2 3 2 2" xfId="3207" xr:uid="{00000000-0005-0000-0000-000088070000}"/>
    <cellStyle name="40% - Акцент6 7 2 3 3" xfId="3208" xr:uid="{00000000-0005-0000-0000-000089070000}"/>
    <cellStyle name="40% - Акцент6 7 2 4" xfId="3209" xr:uid="{00000000-0005-0000-0000-00008A070000}"/>
    <cellStyle name="40% - Акцент6 7 2 4 2" xfId="3210" xr:uid="{00000000-0005-0000-0000-00008B070000}"/>
    <cellStyle name="40% - Акцент6 7 2 5" xfId="3211" xr:uid="{00000000-0005-0000-0000-00008C070000}"/>
    <cellStyle name="40% - Акцент6 7 2 5 2" xfId="3212" xr:uid="{00000000-0005-0000-0000-00008D070000}"/>
    <cellStyle name="40% - Акцент6 7 2 6" xfId="3213" xr:uid="{00000000-0005-0000-0000-00008E070000}"/>
    <cellStyle name="40% - Акцент6 7 2 6 2" xfId="3214" xr:uid="{00000000-0005-0000-0000-00008F070000}"/>
    <cellStyle name="40% - Акцент6 7 2 7" xfId="3215" xr:uid="{00000000-0005-0000-0000-000090070000}"/>
    <cellStyle name="40% - Акцент6 7 3" xfId="3216" xr:uid="{00000000-0005-0000-0000-000091070000}"/>
    <cellStyle name="40% - Акцент6 8" xfId="3217" xr:uid="{00000000-0005-0000-0000-000092070000}"/>
    <cellStyle name="40% - Акцент6 9" xfId="3218" xr:uid="{00000000-0005-0000-0000-000093070000}"/>
    <cellStyle name="60% - Accent1" xfId="138" xr:uid="{00000000-0005-0000-0000-000094070000}"/>
    <cellStyle name="60% - Accent2" xfId="139" xr:uid="{00000000-0005-0000-0000-000095070000}"/>
    <cellStyle name="60% - Accent3" xfId="140" xr:uid="{00000000-0005-0000-0000-000096070000}"/>
    <cellStyle name="60% - Accent4" xfId="141" xr:uid="{00000000-0005-0000-0000-000097070000}"/>
    <cellStyle name="60% - Accent5" xfId="142" xr:uid="{00000000-0005-0000-0000-000098070000}"/>
    <cellStyle name="60% - Accent6" xfId="143" xr:uid="{00000000-0005-0000-0000-000099070000}"/>
    <cellStyle name="60% - Акцент1" xfId="8240" xr:uid="{00000000-0005-0000-0000-00009A070000}"/>
    <cellStyle name="60% - Акцент1 10" xfId="3219" xr:uid="{00000000-0005-0000-0000-00009B070000}"/>
    <cellStyle name="60% - Акцент1 11" xfId="3220" xr:uid="{00000000-0005-0000-0000-00009C070000}"/>
    <cellStyle name="60% - Акцент1 12" xfId="3221" xr:uid="{00000000-0005-0000-0000-00009D070000}"/>
    <cellStyle name="60% - Акцент1 13" xfId="3222" xr:uid="{00000000-0005-0000-0000-00009E070000}"/>
    <cellStyle name="60% - Акцент1 14" xfId="32" xr:uid="{00000000-0005-0000-0000-00009F070000}"/>
    <cellStyle name="60% - Акцент1 2" xfId="71" xr:uid="{00000000-0005-0000-0000-0000A0070000}"/>
    <cellStyle name="60% - Акцент1 2 2" xfId="284" xr:uid="{00000000-0005-0000-0000-0000A1070000}"/>
    <cellStyle name="60% - Акцент1 2 2 2" xfId="3223" xr:uid="{00000000-0005-0000-0000-0000A2070000}"/>
    <cellStyle name="60% - Акцент1 2 2 3" xfId="3224" xr:uid="{00000000-0005-0000-0000-0000A3070000}"/>
    <cellStyle name="60% - Акцент1 2 3" xfId="3225" xr:uid="{00000000-0005-0000-0000-0000A4070000}"/>
    <cellStyle name="60% - Акцент1 2 4" xfId="3226" xr:uid="{00000000-0005-0000-0000-0000A5070000}"/>
    <cellStyle name="60% - Акцент1 3" xfId="285" xr:uid="{00000000-0005-0000-0000-0000A6070000}"/>
    <cellStyle name="60% - Акцент1 3 2" xfId="3227" xr:uid="{00000000-0005-0000-0000-0000A7070000}"/>
    <cellStyle name="60% - Акцент1 3 2 2" xfId="3228" xr:uid="{00000000-0005-0000-0000-0000A8070000}"/>
    <cellStyle name="60% - Акцент1 3 2 3" xfId="3229" xr:uid="{00000000-0005-0000-0000-0000A9070000}"/>
    <cellStyle name="60% - Акцент1 3 3" xfId="3230" xr:uid="{00000000-0005-0000-0000-0000AA070000}"/>
    <cellStyle name="60% - Акцент1 3 4" xfId="3231" xr:uid="{00000000-0005-0000-0000-0000AB070000}"/>
    <cellStyle name="60% - Акцент1 4" xfId="286" xr:uid="{00000000-0005-0000-0000-0000AC070000}"/>
    <cellStyle name="60% - Акцент1 4 2" xfId="3232" xr:uid="{00000000-0005-0000-0000-0000AD070000}"/>
    <cellStyle name="60% - Акцент1 4 3" xfId="3233" xr:uid="{00000000-0005-0000-0000-0000AE070000}"/>
    <cellStyle name="60% - Акцент1 5" xfId="3234" xr:uid="{00000000-0005-0000-0000-0000AF070000}"/>
    <cellStyle name="60% - Акцент1 6" xfId="3235" xr:uid="{00000000-0005-0000-0000-0000B0070000}"/>
    <cellStyle name="60% - Акцент1 6 2" xfId="3236" xr:uid="{00000000-0005-0000-0000-0000B1070000}"/>
    <cellStyle name="60% - Акцент1 6 2 2" xfId="3237" xr:uid="{00000000-0005-0000-0000-0000B2070000}"/>
    <cellStyle name="60% - Акцент1 6 2 3" xfId="3238" xr:uid="{00000000-0005-0000-0000-0000B3070000}"/>
    <cellStyle name="60% - Акцент1 6 2 3 2" xfId="3239" xr:uid="{00000000-0005-0000-0000-0000B4070000}"/>
    <cellStyle name="60% - Акцент1 6 2 4" xfId="3240" xr:uid="{00000000-0005-0000-0000-0000B5070000}"/>
    <cellStyle name="60% - Акцент1 6 2 5" xfId="3241" xr:uid="{00000000-0005-0000-0000-0000B6070000}"/>
    <cellStyle name="60% - Акцент1 6 2 6" xfId="3242" xr:uid="{00000000-0005-0000-0000-0000B7070000}"/>
    <cellStyle name="60% - Акцент1 7" xfId="3243" xr:uid="{00000000-0005-0000-0000-0000B8070000}"/>
    <cellStyle name="60% - Акцент1 7 2" xfId="3244" xr:uid="{00000000-0005-0000-0000-0000B9070000}"/>
    <cellStyle name="60% - Акцент1 7 2 2" xfId="3245" xr:uid="{00000000-0005-0000-0000-0000BA070000}"/>
    <cellStyle name="60% - Акцент1 7 2 3" xfId="3246" xr:uid="{00000000-0005-0000-0000-0000BB070000}"/>
    <cellStyle name="60% - Акцент1 7 2 3 2" xfId="3247" xr:uid="{00000000-0005-0000-0000-0000BC070000}"/>
    <cellStyle name="60% - Акцент1 7 2 4" xfId="3248" xr:uid="{00000000-0005-0000-0000-0000BD070000}"/>
    <cellStyle name="60% - Акцент1 7 2 5" xfId="3249" xr:uid="{00000000-0005-0000-0000-0000BE070000}"/>
    <cellStyle name="60% - Акцент1 7 2 6" xfId="3250" xr:uid="{00000000-0005-0000-0000-0000BF070000}"/>
    <cellStyle name="60% - Акцент1 8" xfId="3251" xr:uid="{00000000-0005-0000-0000-0000C0070000}"/>
    <cellStyle name="60% - Акцент1 9" xfId="3252" xr:uid="{00000000-0005-0000-0000-0000C1070000}"/>
    <cellStyle name="60% - Акцент2" xfId="8243" xr:uid="{00000000-0005-0000-0000-0000C2070000}"/>
    <cellStyle name="60% - Акцент2 10" xfId="3253" xr:uid="{00000000-0005-0000-0000-0000C3070000}"/>
    <cellStyle name="60% - Акцент2 11" xfId="3254" xr:uid="{00000000-0005-0000-0000-0000C4070000}"/>
    <cellStyle name="60% - Акцент2 12" xfId="3255" xr:uid="{00000000-0005-0000-0000-0000C5070000}"/>
    <cellStyle name="60% - Акцент2 13" xfId="3256" xr:uid="{00000000-0005-0000-0000-0000C6070000}"/>
    <cellStyle name="60% - Акцент2 14" xfId="36" xr:uid="{00000000-0005-0000-0000-0000C7070000}"/>
    <cellStyle name="60% - Акцент2 2" xfId="72" xr:uid="{00000000-0005-0000-0000-0000C8070000}"/>
    <cellStyle name="60% - Акцент2 2 2" xfId="287" xr:uid="{00000000-0005-0000-0000-0000C9070000}"/>
    <cellStyle name="60% - Акцент2 2 2 2" xfId="3257" xr:uid="{00000000-0005-0000-0000-0000CA070000}"/>
    <cellStyle name="60% - Акцент2 2 2 3" xfId="3258" xr:uid="{00000000-0005-0000-0000-0000CB070000}"/>
    <cellStyle name="60% - Акцент2 2 3" xfId="3259" xr:uid="{00000000-0005-0000-0000-0000CC070000}"/>
    <cellStyle name="60% - Акцент2 2 4" xfId="3260" xr:uid="{00000000-0005-0000-0000-0000CD070000}"/>
    <cellStyle name="60% - Акцент2 3" xfId="288" xr:uid="{00000000-0005-0000-0000-0000CE070000}"/>
    <cellStyle name="60% - Акцент2 3 2" xfId="3261" xr:uid="{00000000-0005-0000-0000-0000CF070000}"/>
    <cellStyle name="60% - Акцент2 3 2 2" xfId="3262" xr:uid="{00000000-0005-0000-0000-0000D0070000}"/>
    <cellStyle name="60% - Акцент2 3 2 3" xfId="3263" xr:uid="{00000000-0005-0000-0000-0000D1070000}"/>
    <cellStyle name="60% - Акцент2 3 3" xfId="3264" xr:uid="{00000000-0005-0000-0000-0000D2070000}"/>
    <cellStyle name="60% - Акцент2 3 4" xfId="3265" xr:uid="{00000000-0005-0000-0000-0000D3070000}"/>
    <cellStyle name="60% - Акцент2 4" xfId="289" xr:uid="{00000000-0005-0000-0000-0000D4070000}"/>
    <cellStyle name="60% - Акцент2 4 2" xfId="3266" xr:uid="{00000000-0005-0000-0000-0000D5070000}"/>
    <cellStyle name="60% - Акцент2 4 3" xfId="3267" xr:uid="{00000000-0005-0000-0000-0000D6070000}"/>
    <cellStyle name="60% - Акцент2 5" xfId="3268" xr:uid="{00000000-0005-0000-0000-0000D7070000}"/>
    <cellStyle name="60% - Акцент2 6" xfId="3269" xr:uid="{00000000-0005-0000-0000-0000D8070000}"/>
    <cellStyle name="60% - Акцент2 6 2" xfId="3270" xr:uid="{00000000-0005-0000-0000-0000D9070000}"/>
    <cellStyle name="60% - Акцент2 7" xfId="3271" xr:uid="{00000000-0005-0000-0000-0000DA070000}"/>
    <cellStyle name="60% - Акцент2 8" xfId="3272" xr:uid="{00000000-0005-0000-0000-0000DB070000}"/>
    <cellStyle name="60% - Акцент2 9" xfId="3273" xr:uid="{00000000-0005-0000-0000-0000DC070000}"/>
    <cellStyle name="60% - Акцент3" xfId="8246" xr:uid="{00000000-0005-0000-0000-0000DD070000}"/>
    <cellStyle name="60% - Акцент3 10" xfId="3274" xr:uid="{00000000-0005-0000-0000-0000DE070000}"/>
    <cellStyle name="60% - Акцент3 11" xfId="3275" xr:uid="{00000000-0005-0000-0000-0000DF070000}"/>
    <cellStyle name="60% - Акцент3 12" xfId="3276" xr:uid="{00000000-0005-0000-0000-0000E0070000}"/>
    <cellStyle name="60% - Акцент3 13" xfId="3277" xr:uid="{00000000-0005-0000-0000-0000E1070000}"/>
    <cellStyle name="60% - Акцент3 14" xfId="39" xr:uid="{00000000-0005-0000-0000-0000E2070000}"/>
    <cellStyle name="60% - Акцент3 2" xfId="73" xr:uid="{00000000-0005-0000-0000-0000E3070000}"/>
    <cellStyle name="60% - Акцент3 2 2" xfId="290" xr:uid="{00000000-0005-0000-0000-0000E4070000}"/>
    <cellStyle name="60% - Акцент3 2 2 2" xfId="3278" xr:uid="{00000000-0005-0000-0000-0000E5070000}"/>
    <cellStyle name="60% - Акцент3 2 2 3" xfId="3279" xr:uid="{00000000-0005-0000-0000-0000E6070000}"/>
    <cellStyle name="60% - Акцент3 2 3" xfId="3280" xr:uid="{00000000-0005-0000-0000-0000E7070000}"/>
    <cellStyle name="60% - Акцент3 2 4" xfId="3281" xr:uid="{00000000-0005-0000-0000-0000E8070000}"/>
    <cellStyle name="60% - Акцент3 3" xfId="291" xr:uid="{00000000-0005-0000-0000-0000E9070000}"/>
    <cellStyle name="60% - Акцент3 3 2" xfId="3282" xr:uid="{00000000-0005-0000-0000-0000EA070000}"/>
    <cellStyle name="60% - Акцент3 3 2 2" xfId="3283" xr:uid="{00000000-0005-0000-0000-0000EB070000}"/>
    <cellStyle name="60% - Акцент3 3 2 3" xfId="3284" xr:uid="{00000000-0005-0000-0000-0000EC070000}"/>
    <cellStyle name="60% - Акцент3 3 3" xfId="3285" xr:uid="{00000000-0005-0000-0000-0000ED070000}"/>
    <cellStyle name="60% - Акцент3 3 4" xfId="3286" xr:uid="{00000000-0005-0000-0000-0000EE070000}"/>
    <cellStyle name="60% - Акцент3 4" xfId="292" xr:uid="{00000000-0005-0000-0000-0000EF070000}"/>
    <cellStyle name="60% - Акцент3 4 2" xfId="3287" xr:uid="{00000000-0005-0000-0000-0000F0070000}"/>
    <cellStyle name="60% - Акцент3 4 3" xfId="3288" xr:uid="{00000000-0005-0000-0000-0000F1070000}"/>
    <cellStyle name="60% - Акцент3 5" xfId="3289" xr:uid="{00000000-0005-0000-0000-0000F2070000}"/>
    <cellStyle name="60% - Акцент3 6" xfId="3290" xr:uid="{00000000-0005-0000-0000-0000F3070000}"/>
    <cellStyle name="60% - Акцент3 6 2" xfId="3291" xr:uid="{00000000-0005-0000-0000-0000F4070000}"/>
    <cellStyle name="60% - Акцент3 6 2 2" xfId="3292" xr:uid="{00000000-0005-0000-0000-0000F5070000}"/>
    <cellStyle name="60% - Акцент3 6 2 3" xfId="3293" xr:uid="{00000000-0005-0000-0000-0000F6070000}"/>
    <cellStyle name="60% - Акцент3 6 2 3 2" xfId="3294" xr:uid="{00000000-0005-0000-0000-0000F7070000}"/>
    <cellStyle name="60% - Акцент3 6 2 4" xfId="3295" xr:uid="{00000000-0005-0000-0000-0000F8070000}"/>
    <cellStyle name="60% - Акцент3 6 2 5" xfId="3296" xr:uid="{00000000-0005-0000-0000-0000F9070000}"/>
    <cellStyle name="60% - Акцент3 6 2 6" xfId="3297" xr:uid="{00000000-0005-0000-0000-0000FA070000}"/>
    <cellStyle name="60% - Акцент3 7" xfId="3298" xr:uid="{00000000-0005-0000-0000-0000FB070000}"/>
    <cellStyle name="60% - Акцент3 7 2" xfId="3299" xr:uid="{00000000-0005-0000-0000-0000FC070000}"/>
    <cellStyle name="60% - Акцент3 7 2 2" xfId="3300" xr:uid="{00000000-0005-0000-0000-0000FD070000}"/>
    <cellStyle name="60% - Акцент3 7 2 2 2" xfId="3301" xr:uid="{00000000-0005-0000-0000-0000FE070000}"/>
    <cellStyle name="60% - Акцент3 7 2 3" xfId="3302" xr:uid="{00000000-0005-0000-0000-0000FF070000}"/>
    <cellStyle name="60% - Акцент3 7 2 3 2" xfId="3303" xr:uid="{00000000-0005-0000-0000-000000080000}"/>
    <cellStyle name="60% - Акцент3 7 2 4" xfId="3304" xr:uid="{00000000-0005-0000-0000-000001080000}"/>
    <cellStyle name="60% - Акцент3 7 2 5" xfId="3305" xr:uid="{00000000-0005-0000-0000-000002080000}"/>
    <cellStyle name="60% - Акцент3 7 2 6" xfId="3306" xr:uid="{00000000-0005-0000-0000-000003080000}"/>
    <cellStyle name="60% - Акцент3 8" xfId="3307" xr:uid="{00000000-0005-0000-0000-000004080000}"/>
    <cellStyle name="60% - Акцент3 9" xfId="3308" xr:uid="{00000000-0005-0000-0000-000005080000}"/>
    <cellStyle name="60% - Акцент4" xfId="8249" xr:uid="{00000000-0005-0000-0000-000006080000}"/>
    <cellStyle name="60% - Акцент4 10" xfId="3309" xr:uid="{00000000-0005-0000-0000-000007080000}"/>
    <cellStyle name="60% - Акцент4 11" xfId="3310" xr:uid="{00000000-0005-0000-0000-000008080000}"/>
    <cellStyle name="60% - Акцент4 12" xfId="3311" xr:uid="{00000000-0005-0000-0000-000009080000}"/>
    <cellStyle name="60% - Акцент4 13" xfId="3312" xr:uid="{00000000-0005-0000-0000-00000A080000}"/>
    <cellStyle name="60% - Акцент4 14" xfId="42" xr:uid="{00000000-0005-0000-0000-00000B080000}"/>
    <cellStyle name="60% - Акцент4 2" xfId="74" xr:uid="{00000000-0005-0000-0000-00000C080000}"/>
    <cellStyle name="60% - Акцент4 2 2" xfId="293" xr:uid="{00000000-0005-0000-0000-00000D080000}"/>
    <cellStyle name="60% - Акцент4 2 2 2" xfId="3313" xr:uid="{00000000-0005-0000-0000-00000E080000}"/>
    <cellStyle name="60% - Акцент4 2 2 3" xfId="3314" xr:uid="{00000000-0005-0000-0000-00000F080000}"/>
    <cellStyle name="60% - Акцент4 2 3" xfId="3315" xr:uid="{00000000-0005-0000-0000-000010080000}"/>
    <cellStyle name="60% - Акцент4 2 4" xfId="3316" xr:uid="{00000000-0005-0000-0000-000011080000}"/>
    <cellStyle name="60% - Акцент4 3" xfId="294" xr:uid="{00000000-0005-0000-0000-000012080000}"/>
    <cellStyle name="60% - Акцент4 3 2" xfId="3317" xr:uid="{00000000-0005-0000-0000-000013080000}"/>
    <cellStyle name="60% - Акцент4 3 2 2" xfId="3318" xr:uid="{00000000-0005-0000-0000-000014080000}"/>
    <cellStyle name="60% - Акцент4 3 2 3" xfId="3319" xr:uid="{00000000-0005-0000-0000-000015080000}"/>
    <cellStyle name="60% - Акцент4 3 3" xfId="3320" xr:uid="{00000000-0005-0000-0000-000016080000}"/>
    <cellStyle name="60% - Акцент4 3 4" xfId="3321" xr:uid="{00000000-0005-0000-0000-000017080000}"/>
    <cellStyle name="60% - Акцент4 4" xfId="295" xr:uid="{00000000-0005-0000-0000-000018080000}"/>
    <cellStyle name="60% - Акцент4 4 2" xfId="3322" xr:uid="{00000000-0005-0000-0000-000019080000}"/>
    <cellStyle name="60% - Акцент4 4 3" xfId="3323" xr:uid="{00000000-0005-0000-0000-00001A080000}"/>
    <cellStyle name="60% - Акцент4 5" xfId="3324" xr:uid="{00000000-0005-0000-0000-00001B080000}"/>
    <cellStyle name="60% - Акцент4 6" xfId="3325" xr:uid="{00000000-0005-0000-0000-00001C080000}"/>
    <cellStyle name="60% - Акцент4 6 2" xfId="3326" xr:uid="{00000000-0005-0000-0000-00001D080000}"/>
    <cellStyle name="60% - Акцент4 6 2 2" xfId="3327" xr:uid="{00000000-0005-0000-0000-00001E080000}"/>
    <cellStyle name="60% - Акцент4 6 2 3" xfId="3328" xr:uid="{00000000-0005-0000-0000-00001F080000}"/>
    <cellStyle name="60% - Акцент4 6 2 3 2" xfId="3329" xr:uid="{00000000-0005-0000-0000-000020080000}"/>
    <cellStyle name="60% - Акцент4 6 2 4" xfId="3330" xr:uid="{00000000-0005-0000-0000-000021080000}"/>
    <cellStyle name="60% - Акцент4 6 2 5" xfId="3331" xr:uid="{00000000-0005-0000-0000-000022080000}"/>
    <cellStyle name="60% - Акцент4 6 2 6" xfId="3332" xr:uid="{00000000-0005-0000-0000-000023080000}"/>
    <cellStyle name="60% - Акцент4 7" xfId="3333" xr:uid="{00000000-0005-0000-0000-000024080000}"/>
    <cellStyle name="60% - Акцент4 7 2" xfId="3334" xr:uid="{00000000-0005-0000-0000-000025080000}"/>
    <cellStyle name="60% - Акцент4 7 2 2" xfId="3335" xr:uid="{00000000-0005-0000-0000-000026080000}"/>
    <cellStyle name="60% - Акцент4 7 2 2 2" xfId="3336" xr:uid="{00000000-0005-0000-0000-000027080000}"/>
    <cellStyle name="60% - Акцент4 7 2 3" xfId="3337" xr:uid="{00000000-0005-0000-0000-000028080000}"/>
    <cellStyle name="60% - Акцент4 7 2 3 2" xfId="3338" xr:uid="{00000000-0005-0000-0000-000029080000}"/>
    <cellStyle name="60% - Акцент4 7 2 4" xfId="3339" xr:uid="{00000000-0005-0000-0000-00002A080000}"/>
    <cellStyle name="60% - Акцент4 7 2 5" xfId="3340" xr:uid="{00000000-0005-0000-0000-00002B080000}"/>
    <cellStyle name="60% - Акцент4 7 2 6" xfId="3341" xr:uid="{00000000-0005-0000-0000-00002C080000}"/>
    <cellStyle name="60% - Акцент4 8" xfId="3342" xr:uid="{00000000-0005-0000-0000-00002D080000}"/>
    <cellStyle name="60% - Акцент4 9" xfId="3343" xr:uid="{00000000-0005-0000-0000-00002E080000}"/>
    <cellStyle name="60% - Акцент5" xfId="8252" xr:uid="{00000000-0005-0000-0000-00002F080000}"/>
    <cellStyle name="60% - Акцент5 10" xfId="3344" xr:uid="{00000000-0005-0000-0000-000030080000}"/>
    <cellStyle name="60% - Акцент5 11" xfId="3345" xr:uid="{00000000-0005-0000-0000-000031080000}"/>
    <cellStyle name="60% - Акцент5 12" xfId="3346" xr:uid="{00000000-0005-0000-0000-000032080000}"/>
    <cellStyle name="60% - Акцент5 13" xfId="3347" xr:uid="{00000000-0005-0000-0000-000033080000}"/>
    <cellStyle name="60% - Акцент5 14" xfId="45" xr:uid="{00000000-0005-0000-0000-000034080000}"/>
    <cellStyle name="60% - Акцент5 2" xfId="75" xr:uid="{00000000-0005-0000-0000-000035080000}"/>
    <cellStyle name="60% - Акцент5 2 2" xfId="296" xr:uid="{00000000-0005-0000-0000-000036080000}"/>
    <cellStyle name="60% - Акцент5 2 2 2" xfId="3348" xr:uid="{00000000-0005-0000-0000-000037080000}"/>
    <cellStyle name="60% - Акцент5 2 2 3" xfId="3349" xr:uid="{00000000-0005-0000-0000-000038080000}"/>
    <cellStyle name="60% - Акцент5 2 3" xfId="3350" xr:uid="{00000000-0005-0000-0000-000039080000}"/>
    <cellStyle name="60% - Акцент5 2 4" xfId="3351" xr:uid="{00000000-0005-0000-0000-00003A080000}"/>
    <cellStyle name="60% - Акцент5 3" xfId="297" xr:uid="{00000000-0005-0000-0000-00003B080000}"/>
    <cellStyle name="60% - Акцент5 3 2" xfId="3352" xr:uid="{00000000-0005-0000-0000-00003C080000}"/>
    <cellStyle name="60% - Акцент5 3 2 2" xfId="3353" xr:uid="{00000000-0005-0000-0000-00003D080000}"/>
    <cellStyle name="60% - Акцент5 3 2 3" xfId="3354" xr:uid="{00000000-0005-0000-0000-00003E080000}"/>
    <cellStyle name="60% - Акцент5 3 3" xfId="3355" xr:uid="{00000000-0005-0000-0000-00003F080000}"/>
    <cellStyle name="60% - Акцент5 3 4" xfId="3356" xr:uid="{00000000-0005-0000-0000-000040080000}"/>
    <cellStyle name="60% - Акцент5 4" xfId="298" xr:uid="{00000000-0005-0000-0000-000041080000}"/>
    <cellStyle name="60% - Акцент5 4 2" xfId="3357" xr:uid="{00000000-0005-0000-0000-000042080000}"/>
    <cellStyle name="60% - Акцент5 4 3" xfId="3358" xr:uid="{00000000-0005-0000-0000-000043080000}"/>
    <cellStyle name="60% - Акцент5 5" xfId="3359" xr:uid="{00000000-0005-0000-0000-000044080000}"/>
    <cellStyle name="60% - Акцент5 6" xfId="3360" xr:uid="{00000000-0005-0000-0000-000045080000}"/>
    <cellStyle name="60% - Акцент5 6 2" xfId="3361" xr:uid="{00000000-0005-0000-0000-000046080000}"/>
    <cellStyle name="60% - Акцент5 6 2 2" xfId="3362" xr:uid="{00000000-0005-0000-0000-000047080000}"/>
    <cellStyle name="60% - Акцент5 6 2 3" xfId="3363" xr:uid="{00000000-0005-0000-0000-000048080000}"/>
    <cellStyle name="60% - Акцент5 6 2 3 2" xfId="3364" xr:uid="{00000000-0005-0000-0000-000049080000}"/>
    <cellStyle name="60% - Акцент5 6 2 4" xfId="3365" xr:uid="{00000000-0005-0000-0000-00004A080000}"/>
    <cellStyle name="60% - Акцент5 6 2 5" xfId="3366" xr:uid="{00000000-0005-0000-0000-00004B080000}"/>
    <cellStyle name="60% - Акцент5 6 2 6" xfId="3367" xr:uid="{00000000-0005-0000-0000-00004C080000}"/>
    <cellStyle name="60% - Акцент5 7" xfId="3368" xr:uid="{00000000-0005-0000-0000-00004D080000}"/>
    <cellStyle name="60% - Акцент5 7 2" xfId="3369" xr:uid="{00000000-0005-0000-0000-00004E080000}"/>
    <cellStyle name="60% - Акцент5 7 2 2" xfId="3370" xr:uid="{00000000-0005-0000-0000-00004F080000}"/>
    <cellStyle name="60% - Акцент5 7 2 3" xfId="3371" xr:uid="{00000000-0005-0000-0000-000050080000}"/>
    <cellStyle name="60% - Акцент5 7 2 3 2" xfId="3372" xr:uid="{00000000-0005-0000-0000-000051080000}"/>
    <cellStyle name="60% - Акцент5 7 2 4" xfId="3373" xr:uid="{00000000-0005-0000-0000-000052080000}"/>
    <cellStyle name="60% - Акцент5 7 2 5" xfId="3374" xr:uid="{00000000-0005-0000-0000-000053080000}"/>
    <cellStyle name="60% - Акцент5 7 2 6" xfId="3375" xr:uid="{00000000-0005-0000-0000-000054080000}"/>
    <cellStyle name="60% - Акцент5 8" xfId="3376" xr:uid="{00000000-0005-0000-0000-000055080000}"/>
    <cellStyle name="60% - Акцент5 9" xfId="3377" xr:uid="{00000000-0005-0000-0000-000056080000}"/>
    <cellStyle name="60% - Акцент6" xfId="8255" xr:uid="{00000000-0005-0000-0000-000057080000}"/>
    <cellStyle name="60% - Акцент6 10" xfId="3378" xr:uid="{00000000-0005-0000-0000-000058080000}"/>
    <cellStyle name="60% - Акцент6 11" xfId="3379" xr:uid="{00000000-0005-0000-0000-000059080000}"/>
    <cellStyle name="60% - Акцент6 12" xfId="3380" xr:uid="{00000000-0005-0000-0000-00005A080000}"/>
    <cellStyle name="60% - Акцент6 13" xfId="3381" xr:uid="{00000000-0005-0000-0000-00005B080000}"/>
    <cellStyle name="60% - Акцент6 14" xfId="49" xr:uid="{00000000-0005-0000-0000-00005C080000}"/>
    <cellStyle name="60% - Акцент6 2" xfId="76" xr:uid="{00000000-0005-0000-0000-00005D080000}"/>
    <cellStyle name="60% - Акцент6 2 2" xfId="299" xr:uid="{00000000-0005-0000-0000-00005E080000}"/>
    <cellStyle name="60% - Акцент6 2 2 2" xfId="3382" xr:uid="{00000000-0005-0000-0000-00005F080000}"/>
    <cellStyle name="60% - Акцент6 2 2 3" xfId="3383" xr:uid="{00000000-0005-0000-0000-000060080000}"/>
    <cellStyle name="60% - Акцент6 2 3" xfId="3384" xr:uid="{00000000-0005-0000-0000-000061080000}"/>
    <cellStyle name="60% - Акцент6 2 4" xfId="3385" xr:uid="{00000000-0005-0000-0000-000062080000}"/>
    <cellStyle name="60% - Акцент6 3" xfId="300" xr:uid="{00000000-0005-0000-0000-000063080000}"/>
    <cellStyle name="60% - Акцент6 3 2" xfId="3386" xr:uid="{00000000-0005-0000-0000-000064080000}"/>
    <cellStyle name="60% - Акцент6 3 2 2" xfId="3387" xr:uid="{00000000-0005-0000-0000-000065080000}"/>
    <cellStyle name="60% - Акцент6 3 2 3" xfId="3388" xr:uid="{00000000-0005-0000-0000-000066080000}"/>
    <cellStyle name="60% - Акцент6 3 3" xfId="3389" xr:uid="{00000000-0005-0000-0000-000067080000}"/>
    <cellStyle name="60% - Акцент6 3 4" xfId="3390" xr:uid="{00000000-0005-0000-0000-000068080000}"/>
    <cellStyle name="60% - Акцент6 4" xfId="301" xr:uid="{00000000-0005-0000-0000-000069080000}"/>
    <cellStyle name="60% - Акцент6 4 2" xfId="3391" xr:uid="{00000000-0005-0000-0000-00006A080000}"/>
    <cellStyle name="60% - Акцент6 4 3" xfId="3392" xr:uid="{00000000-0005-0000-0000-00006B080000}"/>
    <cellStyle name="60% - Акцент6 5" xfId="3393" xr:uid="{00000000-0005-0000-0000-00006C080000}"/>
    <cellStyle name="60% - Акцент6 6" xfId="3394" xr:uid="{00000000-0005-0000-0000-00006D080000}"/>
    <cellStyle name="60% - Акцент6 6 2" xfId="3395" xr:uid="{00000000-0005-0000-0000-00006E080000}"/>
    <cellStyle name="60% - Акцент6 6 2 2" xfId="3396" xr:uid="{00000000-0005-0000-0000-00006F080000}"/>
    <cellStyle name="60% - Акцент6 6 2 3" xfId="3397" xr:uid="{00000000-0005-0000-0000-000070080000}"/>
    <cellStyle name="60% - Акцент6 6 2 3 2" xfId="3398" xr:uid="{00000000-0005-0000-0000-000071080000}"/>
    <cellStyle name="60% - Акцент6 6 2 4" xfId="3399" xr:uid="{00000000-0005-0000-0000-000072080000}"/>
    <cellStyle name="60% - Акцент6 6 2 5" xfId="3400" xr:uid="{00000000-0005-0000-0000-000073080000}"/>
    <cellStyle name="60% - Акцент6 6 2 6" xfId="3401" xr:uid="{00000000-0005-0000-0000-000074080000}"/>
    <cellStyle name="60% - Акцент6 7" xfId="3402" xr:uid="{00000000-0005-0000-0000-000075080000}"/>
    <cellStyle name="60% - Акцент6 7 2" xfId="3403" xr:uid="{00000000-0005-0000-0000-000076080000}"/>
    <cellStyle name="60% - Акцент6 7 2 2" xfId="3404" xr:uid="{00000000-0005-0000-0000-000077080000}"/>
    <cellStyle name="60% - Акцент6 7 2 2 2" xfId="3405" xr:uid="{00000000-0005-0000-0000-000078080000}"/>
    <cellStyle name="60% - Акцент6 7 2 3" xfId="3406" xr:uid="{00000000-0005-0000-0000-000079080000}"/>
    <cellStyle name="60% - Акцент6 7 2 3 2" xfId="3407" xr:uid="{00000000-0005-0000-0000-00007A080000}"/>
    <cellStyle name="60% - Акцент6 7 2 4" xfId="3408" xr:uid="{00000000-0005-0000-0000-00007B080000}"/>
    <cellStyle name="60% - Акцент6 7 2 5" xfId="3409" xr:uid="{00000000-0005-0000-0000-00007C080000}"/>
    <cellStyle name="60% - Акцент6 7 2 6" xfId="3410" xr:uid="{00000000-0005-0000-0000-00007D080000}"/>
    <cellStyle name="60% - Акцент6 8" xfId="3411" xr:uid="{00000000-0005-0000-0000-00007E080000}"/>
    <cellStyle name="60% - Акцент6 9" xfId="3412" xr:uid="{00000000-0005-0000-0000-00007F080000}"/>
    <cellStyle name="Accent1" xfId="144" xr:uid="{00000000-0005-0000-0000-000080080000}"/>
    <cellStyle name="Accent2" xfId="145" xr:uid="{00000000-0005-0000-0000-000081080000}"/>
    <cellStyle name="Accent3" xfId="146" xr:uid="{00000000-0005-0000-0000-000082080000}"/>
    <cellStyle name="Accent4" xfId="147" xr:uid="{00000000-0005-0000-0000-000083080000}"/>
    <cellStyle name="Accent5" xfId="148" xr:uid="{00000000-0005-0000-0000-000084080000}"/>
    <cellStyle name="Accent6" xfId="149" xr:uid="{00000000-0005-0000-0000-000085080000}"/>
    <cellStyle name="Aerar" xfId="3413" xr:uid="{00000000-0005-0000-0000-000086080000}"/>
    <cellStyle name="Alilciue [0]_632_146" xfId="3414" xr:uid="{00000000-0005-0000-0000-000087080000}"/>
    <cellStyle name="Alilciue_632_146" xfId="3415" xr:uid="{00000000-0005-0000-0000-000088080000}"/>
    <cellStyle name="Bad" xfId="150" xr:uid="{00000000-0005-0000-0000-000089080000}"/>
    <cellStyle name="Calculation" xfId="151" xr:uid="{00000000-0005-0000-0000-00008A080000}"/>
    <cellStyle name="Calculation 10" xfId="6022" xr:uid="{00000000-0005-0000-0000-00008B080000}"/>
    <cellStyle name="Calculation 11" xfId="7080" xr:uid="{00000000-0005-0000-0000-00008C080000}"/>
    <cellStyle name="Calculation 12" xfId="8263" xr:uid="{00000000-0005-0000-0000-00008D080000}"/>
    <cellStyle name="Calculation 2" xfId="568" xr:uid="{00000000-0005-0000-0000-00008E080000}"/>
    <cellStyle name="Calculation 2 2" xfId="1050" xr:uid="{00000000-0005-0000-0000-00008F080000}"/>
    <cellStyle name="Calculation 2 2 2" xfId="5805" xr:uid="{00000000-0005-0000-0000-000090080000}"/>
    <cellStyle name="Calculation 2 2 3" xfId="6181" xr:uid="{00000000-0005-0000-0000-000091080000}"/>
    <cellStyle name="Calculation 2 2 4" xfId="6680" xr:uid="{00000000-0005-0000-0000-000092080000}"/>
    <cellStyle name="Calculation 2 2 5" xfId="7522" xr:uid="{00000000-0005-0000-0000-000093080000}"/>
    <cellStyle name="Calculation 2 2 6" xfId="8712" xr:uid="{00000000-0005-0000-0000-000094080000}"/>
    <cellStyle name="Calculation 2 3" xfId="5272" xr:uid="{00000000-0005-0000-0000-000095080000}"/>
    <cellStyle name="Calculation 2 3 2" xfId="6525" xr:uid="{00000000-0005-0000-0000-000096080000}"/>
    <cellStyle name="Calculation 2 3 3" xfId="8085" xr:uid="{00000000-0005-0000-0000-000097080000}"/>
    <cellStyle name="Calculation 2 3 4" xfId="9259" xr:uid="{00000000-0005-0000-0000-000098080000}"/>
    <cellStyle name="Calculation 2 4" xfId="5373" xr:uid="{00000000-0005-0000-0000-000099080000}"/>
    <cellStyle name="Calculation 2 4 2" xfId="6589" xr:uid="{00000000-0005-0000-0000-00009A080000}"/>
    <cellStyle name="Calculation 2 4 3" xfId="8161" xr:uid="{00000000-0005-0000-0000-00009B080000}"/>
    <cellStyle name="Calculation 2 4 4" xfId="9336" xr:uid="{00000000-0005-0000-0000-00009C080000}"/>
    <cellStyle name="Calculation 2 5" xfId="6085" xr:uid="{00000000-0005-0000-0000-00009D080000}"/>
    <cellStyle name="Calculation 2 6" xfId="7159" xr:uid="{00000000-0005-0000-0000-00009E080000}"/>
    <cellStyle name="Calculation 2 7" xfId="8346" xr:uid="{00000000-0005-0000-0000-00009F080000}"/>
    <cellStyle name="Calculation 3" xfId="666" xr:uid="{00000000-0005-0000-0000-0000A0080000}"/>
    <cellStyle name="Calculation 3 2" xfId="1138" xr:uid="{00000000-0005-0000-0000-0000A1080000}"/>
    <cellStyle name="Calculation 3 2 2" xfId="5852" xr:uid="{00000000-0005-0000-0000-0000A2080000}"/>
    <cellStyle name="Calculation 3 2 3" xfId="6919" xr:uid="{00000000-0005-0000-0000-0000A3080000}"/>
    <cellStyle name="Calculation 3 2 4" xfId="5695" xr:uid="{00000000-0005-0000-0000-0000A4080000}"/>
    <cellStyle name="Calculation 3 2 5" xfId="7604" xr:uid="{00000000-0005-0000-0000-0000A5080000}"/>
    <cellStyle name="Calculation 3 2 6" xfId="8794" xr:uid="{00000000-0005-0000-0000-0000A6080000}"/>
    <cellStyle name="Calculation 3 3" xfId="5342" xr:uid="{00000000-0005-0000-0000-0000A7080000}"/>
    <cellStyle name="Calculation 3 3 2" xfId="6575" xr:uid="{00000000-0005-0000-0000-0000A8080000}"/>
    <cellStyle name="Calculation 3 3 3" xfId="8153" xr:uid="{00000000-0005-0000-0000-0000A9080000}"/>
    <cellStyle name="Calculation 3 3 4" xfId="9328" xr:uid="{00000000-0005-0000-0000-0000AA080000}"/>
    <cellStyle name="Calculation 3 4" xfId="6095" xr:uid="{00000000-0005-0000-0000-0000AB080000}"/>
    <cellStyle name="Calculation 3 5" xfId="7239" xr:uid="{00000000-0005-0000-0000-0000AC080000}"/>
    <cellStyle name="Calculation 3 6" xfId="8426" xr:uid="{00000000-0005-0000-0000-0000AD080000}"/>
    <cellStyle name="Calculation 4" xfId="726" xr:uid="{00000000-0005-0000-0000-0000AE080000}"/>
    <cellStyle name="Calculation 4 2" xfId="1189" xr:uid="{00000000-0005-0000-0000-0000AF080000}"/>
    <cellStyle name="Calculation 4 2 2" xfId="5881" xr:uid="{00000000-0005-0000-0000-0000B0080000}"/>
    <cellStyle name="Calculation 4 2 3" xfId="6194" xr:uid="{00000000-0005-0000-0000-0000B1080000}"/>
    <cellStyle name="Calculation 4 2 4" xfId="6671" xr:uid="{00000000-0005-0000-0000-0000B2080000}"/>
    <cellStyle name="Calculation 4 2 5" xfId="7652" xr:uid="{00000000-0005-0000-0000-0000B3080000}"/>
    <cellStyle name="Calculation 4 2 6" xfId="8842" xr:uid="{00000000-0005-0000-0000-0000B4080000}"/>
    <cellStyle name="Calculation 4 3" xfId="5658" xr:uid="{00000000-0005-0000-0000-0000B5080000}"/>
    <cellStyle name="Calculation 4 4" xfId="6104" xr:uid="{00000000-0005-0000-0000-0000B6080000}"/>
    <cellStyle name="Calculation 4 5" xfId="6365" xr:uid="{00000000-0005-0000-0000-0000B7080000}"/>
    <cellStyle name="Calculation 4 6" xfId="7286" xr:uid="{00000000-0005-0000-0000-0000B8080000}"/>
    <cellStyle name="Calculation 4 7" xfId="8473" xr:uid="{00000000-0005-0000-0000-0000B9080000}"/>
    <cellStyle name="Calculation 5" xfId="778" xr:uid="{00000000-0005-0000-0000-0000BA080000}"/>
    <cellStyle name="Calculation 5 2" xfId="1241" xr:uid="{00000000-0005-0000-0000-0000BB080000}"/>
    <cellStyle name="Calculation 5 2 2" xfId="5912" xr:uid="{00000000-0005-0000-0000-0000BC080000}"/>
    <cellStyle name="Calculation 5 2 3" xfId="6202" xr:uid="{00000000-0005-0000-0000-0000BD080000}"/>
    <cellStyle name="Calculation 5 2 4" xfId="6689" xr:uid="{00000000-0005-0000-0000-0000BE080000}"/>
    <cellStyle name="Calculation 5 2 5" xfId="7702" xr:uid="{00000000-0005-0000-0000-0000BF080000}"/>
    <cellStyle name="Calculation 5 2 6" xfId="8892" xr:uid="{00000000-0005-0000-0000-0000C0080000}"/>
    <cellStyle name="Calculation 5 3" xfId="5684" xr:uid="{00000000-0005-0000-0000-0000C1080000}"/>
    <cellStyle name="Calculation 5 4" xfId="6113" xr:uid="{00000000-0005-0000-0000-0000C2080000}"/>
    <cellStyle name="Calculation 5 5" xfId="5872" xr:uid="{00000000-0005-0000-0000-0000C3080000}"/>
    <cellStyle name="Calculation 5 6" xfId="7336" xr:uid="{00000000-0005-0000-0000-0000C4080000}"/>
    <cellStyle name="Calculation 5 7" xfId="8523" xr:uid="{00000000-0005-0000-0000-0000C5080000}"/>
    <cellStyle name="Calculation 6" xfId="860" xr:uid="{00000000-0005-0000-0000-0000C6080000}"/>
    <cellStyle name="Calculation 6 2" xfId="1322" xr:uid="{00000000-0005-0000-0000-0000C7080000}"/>
    <cellStyle name="Calculation 6 2 2" xfId="5959" xr:uid="{00000000-0005-0000-0000-0000C8080000}"/>
    <cellStyle name="Calculation 6 2 3" xfId="6723" xr:uid="{00000000-0005-0000-0000-0000C9080000}"/>
    <cellStyle name="Calculation 6 2 4" xfId="6833" xr:uid="{00000000-0005-0000-0000-0000CA080000}"/>
    <cellStyle name="Calculation 6 2 5" xfId="7769" xr:uid="{00000000-0005-0000-0000-0000CB080000}"/>
    <cellStyle name="Calculation 6 2 6" xfId="8960" xr:uid="{00000000-0005-0000-0000-0000CC080000}"/>
    <cellStyle name="Calculation 6 3" xfId="5723" xr:uid="{00000000-0005-0000-0000-0000CD080000}"/>
    <cellStyle name="Calculation 6 4" xfId="6144" xr:uid="{00000000-0005-0000-0000-0000CE080000}"/>
    <cellStyle name="Calculation 6 5" xfId="6138" xr:uid="{00000000-0005-0000-0000-0000CF080000}"/>
    <cellStyle name="Calculation 6 6" xfId="7386" xr:uid="{00000000-0005-0000-0000-0000D0080000}"/>
    <cellStyle name="Calculation 6 7" xfId="8574" xr:uid="{00000000-0005-0000-0000-0000D1080000}"/>
    <cellStyle name="Calculation 7" xfId="914" xr:uid="{00000000-0005-0000-0000-0000D2080000}"/>
    <cellStyle name="Calculation 7 2" xfId="1390" xr:uid="{00000000-0005-0000-0000-0000D3080000}"/>
    <cellStyle name="Calculation 7 2 2" xfId="5983" xr:uid="{00000000-0005-0000-0000-0000D4080000}"/>
    <cellStyle name="Calculation 7 2 3" xfId="6687" xr:uid="{00000000-0005-0000-0000-0000D5080000}"/>
    <cellStyle name="Calculation 7 2 4" xfId="5751" xr:uid="{00000000-0005-0000-0000-0000D6080000}"/>
    <cellStyle name="Calculation 7 2 5" xfId="7809" xr:uid="{00000000-0005-0000-0000-0000D7080000}"/>
    <cellStyle name="Calculation 7 2 6" xfId="9000" xr:uid="{00000000-0005-0000-0000-0000D8080000}"/>
    <cellStyle name="Calculation 7 3" xfId="5747" xr:uid="{00000000-0005-0000-0000-0000D9080000}"/>
    <cellStyle name="Calculation 7 4" xfId="6149" xr:uid="{00000000-0005-0000-0000-0000DA080000}"/>
    <cellStyle name="Calculation 7 5" xfId="5897" xr:uid="{00000000-0005-0000-0000-0000DB080000}"/>
    <cellStyle name="Calculation 7 6" xfId="7426" xr:uid="{00000000-0005-0000-0000-0000DC080000}"/>
    <cellStyle name="Calculation 7 7" xfId="8614" xr:uid="{00000000-0005-0000-0000-0000DD080000}"/>
    <cellStyle name="Calculation 8" xfId="5176" xr:uid="{00000000-0005-0000-0000-0000DE080000}"/>
    <cellStyle name="Calculation 8 2" xfId="6802" xr:uid="{00000000-0005-0000-0000-0000DF080000}"/>
    <cellStyle name="Calculation 8 3" xfId="5506" xr:uid="{00000000-0005-0000-0000-0000E0080000}"/>
    <cellStyle name="Calculation 8 4" xfId="7029" xr:uid="{00000000-0005-0000-0000-0000E1080000}"/>
    <cellStyle name="Calculation 8 5" xfId="7992" xr:uid="{00000000-0005-0000-0000-0000E2080000}"/>
    <cellStyle name="Calculation 8 6" xfId="9166" xr:uid="{00000000-0005-0000-0000-0000E3080000}"/>
    <cellStyle name="Calculation 9" xfId="5227" xr:uid="{00000000-0005-0000-0000-0000E4080000}"/>
    <cellStyle name="Calculation 9 2" xfId="6490" xr:uid="{00000000-0005-0000-0000-0000E5080000}"/>
    <cellStyle name="Calculation 9 3" xfId="8042" xr:uid="{00000000-0005-0000-0000-0000E6080000}"/>
    <cellStyle name="Calculation 9 4" xfId="9216" xr:uid="{00000000-0005-0000-0000-0000E7080000}"/>
    <cellStyle name="Check Cell" xfId="152" xr:uid="{00000000-0005-0000-0000-0000E8080000}"/>
    <cellStyle name="Comma 2" xfId="241" xr:uid="{00000000-0005-0000-0000-0000E9080000}"/>
    <cellStyle name="Craiearnr" xfId="3416" xr:uid="{00000000-0005-0000-0000-0000EA080000}"/>
    <cellStyle name="Craieiaie" xfId="3417" xr:uid="{00000000-0005-0000-0000-0000EB080000}"/>
    <cellStyle name="Craierrd" xfId="3418" xr:uid="{00000000-0005-0000-0000-0000EC080000}"/>
    <cellStyle name="Credit" xfId="3419" xr:uid="{00000000-0005-0000-0000-0000ED080000}"/>
    <cellStyle name="Credit subtotal" xfId="3420" xr:uid="{00000000-0005-0000-0000-0000EE080000}"/>
    <cellStyle name="Credit subtotal 2" xfId="6342" xr:uid="{00000000-0005-0000-0000-0000EF080000}"/>
    <cellStyle name="Credit subtotal 3" xfId="6292" xr:uid="{00000000-0005-0000-0000-0000F0080000}"/>
    <cellStyle name="Credit subtotal 4" xfId="7855" xr:uid="{00000000-0005-0000-0000-0000F1080000}"/>
    <cellStyle name="Credit subtotal 5" xfId="9046" xr:uid="{00000000-0005-0000-0000-0000F2080000}"/>
    <cellStyle name="Credit Total" xfId="3421" xr:uid="{00000000-0005-0000-0000-0000F3080000}"/>
    <cellStyle name="Credit_Отчет ККБ на 01 10 05 " xfId="3422" xr:uid="{00000000-0005-0000-0000-0000F4080000}"/>
    <cellStyle name="Debit" xfId="3423" xr:uid="{00000000-0005-0000-0000-0000F5080000}"/>
    <cellStyle name="Debit subtotal" xfId="3424" xr:uid="{00000000-0005-0000-0000-0000F6080000}"/>
    <cellStyle name="Debit subtotal 2" xfId="6343" xr:uid="{00000000-0005-0000-0000-0000F7080000}"/>
    <cellStyle name="Debit subtotal 3" xfId="6293" xr:uid="{00000000-0005-0000-0000-0000F8080000}"/>
    <cellStyle name="Debit subtotal 4" xfId="7856" xr:uid="{00000000-0005-0000-0000-0000F9080000}"/>
    <cellStyle name="Debit subtotal 5" xfId="9047" xr:uid="{00000000-0005-0000-0000-0000FA080000}"/>
    <cellStyle name="Debit Total" xfId="3425" xr:uid="{00000000-0005-0000-0000-0000FB080000}"/>
    <cellStyle name="Debit_Отчет ККБ на 01 10 05 " xfId="3426" xr:uid="{00000000-0005-0000-0000-0000FC080000}"/>
    <cellStyle name="Diaaerar" xfId="3427" xr:uid="{00000000-0005-0000-0000-0000FD080000}"/>
    <cellStyle name="Euro" xfId="3428" xr:uid="{00000000-0005-0000-0000-0000FE080000}"/>
    <cellStyle name="Explanatory Text" xfId="153" xr:uid="{00000000-0005-0000-0000-0000FF080000}"/>
    <cellStyle name="Good" xfId="154" xr:uid="{00000000-0005-0000-0000-000000090000}"/>
    <cellStyle name="Heading 1" xfId="155" xr:uid="{00000000-0005-0000-0000-000001090000}"/>
    <cellStyle name="Heading 2" xfId="156" xr:uid="{00000000-0005-0000-0000-000002090000}"/>
    <cellStyle name="Heading 3" xfId="157" xr:uid="{00000000-0005-0000-0000-000003090000}"/>
    <cellStyle name="Heading 4" xfId="158" xr:uid="{00000000-0005-0000-0000-000004090000}"/>
    <cellStyle name="I0Normal" xfId="159" xr:uid="{00000000-0005-0000-0000-000005090000}"/>
    <cellStyle name="Iau?iue_632_146" xfId="3429" xr:uid="{00000000-0005-0000-0000-000006090000}"/>
    <cellStyle name="Inicraie" xfId="3430" xr:uid="{00000000-0005-0000-0000-000007090000}"/>
    <cellStyle name="Input" xfId="160" xr:uid="{00000000-0005-0000-0000-000008090000}"/>
    <cellStyle name="Input 10" xfId="6023" xr:uid="{00000000-0005-0000-0000-000009090000}"/>
    <cellStyle name="Input 11" xfId="7081" xr:uid="{00000000-0005-0000-0000-00000A090000}"/>
    <cellStyle name="Input 12" xfId="8264" xr:uid="{00000000-0005-0000-0000-00000B090000}"/>
    <cellStyle name="Input 2" xfId="569" xr:uid="{00000000-0005-0000-0000-00000C090000}"/>
    <cellStyle name="Input 2 2" xfId="1051" xr:uid="{00000000-0005-0000-0000-00000D090000}"/>
    <cellStyle name="Input 2 2 2" xfId="5806" xr:uid="{00000000-0005-0000-0000-00000E090000}"/>
    <cellStyle name="Input 2 2 3" xfId="6795" xr:uid="{00000000-0005-0000-0000-00000F090000}"/>
    <cellStyle name="Input 2 2 4" xfId="6732" xr:uid="{00000000-0005-0000-0000-000010090000}"/>
    <cellStyle name="Input 2 2 5" xfId="7523" xr:uid="{00000000-0005-0000-0000-000011090000}"/>
    <cellStyle name="Input 2 2 6" xfId="8713" xr:uid="{00000000-0005-0000-0000-000012090000}"/>
    <cellStyle name="Input 2 3" xfId="5271" xr:uid="{00000000-0005-0000-0000-000013090000}"/>
    <cellStyle name="Input 2 3 2" xfId="6524" xr:uid="{00000000-0005-0000-0000-000014090000}"/>
    <cellStyle name="Input 2 3 3" xfId="8084" xr:uid="{00000000-0005-0000-0000-000015090000}"/>
    <cellStyle name="Input 2 3 4" xfId="9258" xr:uid="{00000000-0005-0000-0000-000016090000}"/>
    <cellStyle name="Input 2 4" xfId="5374" xr:uid="{00000000-0005-0000-0000-000017090000}"/>
    <cellStyle name="Input 2 4 2" xfId="6590" xr:uid="{00000000-0005-0000-0000-000018090000}"/>
    <cellStyle name="Input 2 4 3" xfId="8162" xr:uid="{00000000-0005-0000-0000-000019090000}"/>
    <cellStyle name="Input 2 4 4" xfId="9337" xr:uid="{00000000-0005-0000-0000-00001A090000}"/>
    <cellStyle name="Input 2 5" xfId="6086" xr:uid="{00000000-0005-0000-0000-00001B090000}"/>
    <cellStyle name="Input 2 6" xfId="7160" xr:uid="{00000000-0005-0000-0000-00001C090000}"/>
    <cellStyle name="Input 2 7" xfId="8347" xr:uid="{00000000-0005-0000-0000-00001D090000}"/>
    <cellStyle name="Input 3" xfId="667" xr:uid="{00000000-0005-0000-0000-00001E090000}"/>
    <cellStyle name="Input 3 2" xfId="1139" xr:uid="{00000000-0005-0000-0000-00001F090000}"/>
    <cellStyle name="Input 3 2 2" xfId="5853" xr:uid="{00000000-0005-0000-0000-000020090000}"/>
    <cellStyle name="Input 3 2 3" xfId="6189" xr:uid="{00000000-0005-0000-0000-000021090000}"/>
    <cellStyle name="Input 3 2 4" xfId="5891" xr:uid="{00000000-0005-0000-0000-000022090000}"/>
    <cellStyle name="Input 3 2 5" xfId="7605" xr:uid="{00000000-0005-0000-0000-000023090000}"/>
    <cellStyle name="Input 3 2 6" xfId="8795" xr:uid="{00000000-0005-0000-0000-000024090000}"/>
    <cellStyle name="Input 3 3" xfId="5341" xr:uid="{00000000-0005-0000-0000-000025090000}"/>
    <cellStyle name="Input 3 3 2" xfId="6574" xr:uid="{00000000-0005-0000-0000-000026090000}"/>
    <cellStyle name="Input 3 3 3" xfId="8152" xr:uid="{00000000-0005-0000-0000-000027090000}"/>
    <cellStyle name="Input 3 3 4" xfId="9327" xr:uid="{00000000-0005-0000-0000-000028090000}"/>
    <cellStyle name="Input 3 4" xfId="6096" xr:uid="{00000000-0005-0000-0000-000029090000}"/>
    <cellStyle name="Input 3 5" xfId="7240" xr:uid="{00000000-0005-0000-0000-00002A090000}"/>
    <cellStyle name="Input 3 6" xfId="8427" xr:uid="{00000000-0005-0000-0000-00002B090000}"/>
    <cellStyle name="Input 4" xfId="727" xr:uid="{00000000-0005-0000-0000-00002C090000}"/>
    <cellStyle name="Input 4 2" xfId="1190" xr:uid="{00000000-0005-0000-0000-00002D090000}"/>
    <cellStyle name="Input 4 2 2" xfId="5882" xr:uid="{00000000-0005-0000-0000-00002E090000}"/>
    <cellStyle name="Input 4 2 3" xfId="6195" xr:uid="{00000000-0005-0000-0000-00002F090000}"/>
    <cellStyle name="Input 4 2 4" xfId="5890" xr:uid="{00000000-0005-0000-0000-000030090000}"/>
    <cellStyle name="Input 4 2 5" xfId="7653" xr:uid="{00000000-0005-0000-0000-000031090000}"/>
    <cellStyle name="Input 4 2 6" xfId="8843" xr:uid="{00000000-0005-0000-0000-000032090000}"/>
    <cellStyle name="Input 4 3" xfId="5659" xr:uid="{00000000-0005-0000-0000-000033090000}"/>
    <cellStyle name="Input 4 4" xfId="6105" xr:uid="{00000000-0005-0000-0000-000034090000}"/>
    <cellStyle name="Input 4 5" xfId="6364" xr:uid="{00000000-0005-0000-0000-000035090000}"/>
    <cellStyle name="Input 4 6" xfId="7287" xr:uid="{00000000-0005-0000-0000-000036090000}"/>
    <cellStyle name="Input 4 7" xfId="8474" xr:uid="{00000000-0005-0000-0000-000037090000}"/>
    <cellStyle name="Input 5" xfId="779" xr:uid="{00000000-0005-0000-0000-000038090000}"/>
    <cellStyle name="Input 5 2" xfId="1242" xr:uid="{00000000-0005-0000-0000-000039090000}"/>
    <cellStyle name="Input 5 2 2" xfId="5913" xr:uid="{00000000-0005-0000-0000-00003A090000}"/>
    <cellStyle name="Input 5 2 3" xfId="6203" xr:uid="{00000000-0005-0000-0000-00003B090000}"/>
    <cellStyle name="Input 5 2 4" xfId="6675" xr:uid="{00000000-0005-0000-0000-00003C090000}"/>
    <cellStyle name="Input 5 2 5" xfId="7703" xr:uid="{00000000-0005-0000-0000-00003D090000}"/>
    <cellStyle name="Input 5 2 6" xfId="8893" xr:uid="{00000000-0005-0000-0000-00003E090000}"/>
    <cellStyle name="Input 5 3" xfId="5685" xr:uid="{00000000-0005-0000-0000-00003F090000}"/>
    <cellStyle name="Input 5 4" xfId="6114" xr:uid="{00000000-0005-0000-0000-000040090000}"/>
    <cellStyle name="Input 5 5" xfId="5653" xr:uid="{00000000-0005-0000-0000-000041090000}"/>
    <cellStyle name="Input 5 6" xfId="7337" xr:uid="{00000000-0005-0000-0000-000042090000}"/>
    <cellStyle name="Input 5 7" xfId="8524" xr:uid="{00000000-0005-0000-0000-000043090000}"/>
    <cellStyle name="Input 6" xfId="861" xr:uid="{00000000-0005-0000-0000-000044090000}"/>
    <cellStyle name="Input 6 2" xfId="1323" xr:uid="{00000000-0005-0000-0000-000045090000}"/>
    <cellStyle name="Input 6 2 2" xfId="5960" xr:uid="{00000000-0005-0000-0000-000046090000}"/>
    <cellStyle name="Input 6 2 3" xfId="6771" xr:uid="{00000000-0005-0000-0000-000047090000}"/>
    <cellStyle name="Input 6 2 4" xfId="5542" xr:uid="{00000000-0005-0000-0000-000048090000}"/>
    <cellStyle name="Input 6 2 5" xfId="7770" xr:uid="{00000000-0005-0000-0000-000049090000}"/>
    <cellStyle name="Input 6 2 6" xfId="8961" xr:uid="{00000000-0005-0000-0000-00004A090000}"/>
    <cellStyle name="Input 6 3" xfId="5724" xr:uid="{00000000-0005-0000-0000-00004B090000}"/>
    <cellStyle name="Input 6 4" xfId="6145" xr:uid="{00000000-0005-0000-0000-00004C090000}"/>
    <cellStyle name="Input 6 5" xfId="6678" xr:uid="{00000000-0005-0000-0000-00004D090000}"/>
    <cellStyle name="Input 6 6" xfId="7387" xr:uid="{00000000-0005-0000-0000-00004E090000}"/>
    <cellStyle name="Input 6 7" xfId="8575" xr:uid="{00000000-0005-0000-0000-00004F090000}"/>
    <cellStyle name="Input 7" xfId="915" xr:uid="{00000000-0005-0000-0000-000050090000}"/>
    <cellStyle name="Input 7 2" xfId="1391" xr:uid="{00000000-0005-0000-0000-000051090000}"/>
    <cellStyle name="Input 7 2 2" xfId="5984" xr:uid="{00000000-0005-0000-0000-000052090000}"/>
    <cellStyle name="Input 7 2 3" xfId="6772" xr:uid="{00000000-0005-0000-0000-000053090000}"/>
    <cellStyle name="Input 7 2 4" xfId="5964" xr:uid="{00000000-0005-0000-0000-000054090000}"/>
    <cellStyle name="Input 7 2 5" xfId="7810" xr:uid="{00000000-0005-0000-0000-000055090000}"/>
    <cellStyle name="Input 7 2 6" xfId="9001" xr:uid="{00000000-0005-0000-0000-000056090000}"/>
    <cellStyle name="Input 7 3" xfId="5748" xr:uid="{00000000-0005-0000-0000-000057090000}"/>
    <cellStyle name="Input 7 4" xfId="6150" xr:uid="{00000000-0005-0000-0000-000058090000}"/>
    <cellStyle name="Input 7 5" xfId="5928" xr:uid="{00000000-0005-0000-0000-000059090000}"/>
    <cellStyle name="Input 7 6" xfId="7427" xr:uid="{00000000-0005-0000-0000-00005A090000}"/>
    <cellStyle name="Input 7 7" xfId="8615" xr:uid="{00000000-0005-0000-0000-00005B090000}"/>
    <cellStyle name="Input 8" xfId="5177" xr:uid="{00000000-0005-0000-0000-00005C090000}"/>
    <cellStyle name="Input 8 2" xfId="6803" xr:uid="{00000000-0005-0000-0000-00005D090000}"/>
    <cellStyle name="Input 8 3" xfId="5573" xr:uid="{00000000-0005-0000-0000-00005E090000}"/>
    <cellStyle name="Input 8 4" xfId="7030" xr:uid="{00000000-0005-0000-0000-00005F090000}"/>
    <cellStyle name="Input 8 5" xfId="7993" xr:uid="{00000000-0005-0000-0000-000060090000}"/>
    <cellStyle name="Input 8 6" xfId="9167" xr:uid="{00000000-0005-0000-0000-000061090000}"/>
    <cellStyle name="Input 9" xfId="5228" xr:uid="{00000000-0005-0000-0000-000062090000}"/>
    <cellStyle name="Input 9 2" xfId="6491" xr:uid="{00000000-0005-0000-0000-000063090000}"/>
    <cellStyle name="Input 9 3" xfId="8043" xr:uid="{00000000-0005-0000-0000-000064090000}"/>
    <cellStyle name="Input 9 4" xfId="9217" xr:uid="{00000000-0005-0000-0000-000065090000}"/>
    <cellStyle name="Linked Cell" xfId="161" xr:uid="{00000000-0005-0000-0000-000066090000}"/>
    <cellStyle name="Neutral" xfId="162" xr:uid="{00000000-0005-0000-0000-000067090000}"/>
    <cellStyle name="Normal 2" xfId="240" xr:uid="{00000000-0005-0000-0000-000068090000}"/>
    <cellStyle name="Normal 2 2" xfId="57" xr:uid="{00000000-0005-0000-0000-000069090000}"/>
    <cellStyle name="Normal 2 3" xfId="707" xr:uid="{00000000-0005-0000-0000-00006A090000}"/>
    <cellStyle name="Normal_BanksEx" xfId="3431" xr:uid="{00000000-0005-0000-0000-00006B090000}"/>
    <cellStyle name="NormalNum" xfId="3432" xr:uid="{00000000-0005-0000-0000-00006C090000}"/>
    <cellStyle name="NormalNum 2" xfId="3433" xr:uid="{00000000-0005-0000-0000-00006D090000}"/>
    <cellStyle name="Note" xfId="163" xr:uid="{00000000-0005-0000-0000-00006E090000}"/>
    <cellStyle name="Note 10" xfId="6024" xr:uid="{00000000-0005-0000-0000-00006F090000}"/>
    <cellStyle name="Note 11" xfId="7082" xr:uid="{00000000-0005-0000-0000-000070090000}"/>
    <cellStyle name="Note 12" xfId="8265" xr:uid="{00000000-0005-0000-0000-000071090000}"/>
    <cellStyle name="Note 2" xfId="570" xr:uid="{00000000-0005-0000-0000-000072090000}"/>
    <cellStyle name="Note 2 2" xfId="1052" xr:uid="{00000000-0005-0000-0000-000073090000}"/>
    <cellStyle name="Note 2 2 2" xfId="5807" xr:uid="{00000000-0005-0000-0000-000074090000}"/>
    <cellStyle name="Note 2 2 3" xfId="6987" xr:uid="{00000000-0005-0000-0000-000075090000}"/>
    <cellStyle name="Note 2 2 4" xfId="6059" xr:uid="{00000000-0005-0000-0000-000076090000}"/>
    <cellStyle name="Note 2 2 5" xfId="7524" xr:uid="{00000000-0005-0000-0000-000077090000}"/>
    <cellStyle name="Note 2 2 6" xfId="8714" xr:uid="{00000000-0005-0000-0000-000078090000}"/>
    <cellStyle name="Note 2 3" xfId="5270" xr:uid="{00000000-0005-0000-0000-000079090000}"/>
    <cellStyle name="Note 2 3 2" xfId="6523" xr:uid="{00000000-0005-0000-0000-00007A090000}"/>
    <cellStyle name="Note 2 3 3" xfId="8083" xr:uid="{00000000-0005-0000-0000-00007B090000}"/>
    <cellStyle name="Note 2 3 4" xfId="9257" xr:uid="{00000000-0005-0000-0000-00007C090000}"/>
    <cellStyle name="Note 2 4" xfId="5375" xr:uid="{00000000-0005-0000-0000-00007D090000}"/>
    <cellStyle name="Note 2 4 2" xfId="6591" xr:uid="{00000000-0005-0000-0000-00007E090000}"/>
    <cellStyle name="Note 2 4 3" xfId="8163" xr:uid="{00000000-0005-0000-0000-00007F090000}"/>
    <cellStyle name="Note 2 4 4" xfId="9338" xr:uid="{00000000-0005-0000-0000-000080090000}"/>
    <cellStyle name="Note 2 5" xfId="6087" xr:uid="{00000000-0005-0000-0000-000081090000}"/>
    <cellStyle name="Note 2 6" xfId="7161" xr:uid="{00000000-0005-0000-0000-000082090000}"/>
    <cellStyle name="Note 2 7" xfId="8348" xr:uid="{00000000-0005-0000-0000-000083090000}"/>
    <cellStyle name="Note 3" xfId="668" xr:uid="{00000000-0005-0000-0000-000084090000}"/>
    <cellStyle name="Note 3 2" xfId="1140" xr:uid="{00000000-0005-0000-0000-000085090000}"/>
    <cellStyle name="Note 3 2 2" xfId="5854" xr:uid="{00000000-0005-0000-0000-000086090000}"/>
    <cellStyle name="Note 3 2 3" xfId="6766" xr:uid="{00000000-0005-0000-0000-000087090000}"/>
    <cellStyle name="Note 3 2 4" xfId="5668" xr:uid="{00000000-0005-0000-0000-000088090000}"/>
    <cellStyle name="Note 3 2 5" xfId="7606" xr:uid="{00000000-0005-0000-0000-000089090000}"/>
    <cellStyle name="Note 3 2 6" xfId="8796" xr:uid="{00000000-0005-0000-0000-00008A090000}"/>
    <cellStyle name="Note 3 3" xfId="5340" xr:uid="{00000000-0005-0000-0000-00008B090000}"/>
    <cellStyle name="Note 3 3 2" xfId="6573" xr:uid="{00000000-0005-0000-0000-00008C090000}"/>
    <cellStyle name="Note 3 3 3" xfId="8151" xr:uid="{00000000-0005-0000-0000-00008D090000}"/>
    <cellStyle name="Note 3 3 4" xfId="9326" xr:uid="{00000000-0005-0000-0000-00008E090000}"/>
    <cellStyle name="Note 3 4" xfId="6097" xr:uid="{00000000-0005-0000-0000-00008F090000}"/>
    <cellStyle name="Note 3 5" xfId="7241" xr:uid="{00000000-0005-0000-0000-000090090000}"/>
    <cellStyle name="Note 3 6" xfId="8428" xr:uid="{00000000-0005-0000-0000-000091090000}"/>
    <cellStyle name="Note 4" xfId="728" xr:uid="{00000000-0005-0000-0000-000092090000}"/>
    <cellStyle name="Note 4 2" xfId="1191" xr:uid="{00000000-0005-0000-0000-000093090000}"/>
    <cellStyle name="Note 4 2 2" xfId="5883" xr:uid="{00000000-0005-0000-0000-000094090000}"/>
    <cellStyle name="Note 4 2 3" xfId="6196" xr:uid="{00000000-0005-0000-0000-000095090000}"/>
    <cellStyle name="Note 4 2 4" xfId="5732" xr:uid="{00000000-0005-0000-0000-000096090000}"/>
    <cellStyle name="Note 4 2 5" xfId="7654" xr:uid="{00000000-0005-0000-0000-000097090000}"/>
    <cellStyle name="Note 4 2 6" xfId="8844" xr:uid="{00000000-0005-0000-0000-000098090000}"/>
    <cellStyle name="Note 4 3" xfId="5660" xr:uid="{00000000-0005-0000-0000-000099090000}"/>
    <cellStyle name="Note 4 4" xfId="6106" xr:uid="{00000000-0005-0000-0000-00009A090000}"/>
    <cellStyle name="Note 4 5" xfId="6363" xr:uid="{00000000-0005-0000-0000-00009B090000}"/>
    <cellStyle name="Note 4 6" xfId="7288" xr:uid="{00000000-0005-0000-0000-00009C090000}"/>
    <cellStyle name="Note 4 7" xfId="8475" xr:uid="{00000000-0005-0000-0000-00009D090000}"/>
    <cellStyle name="Note 5" xfId="780" xr:uid="{00000000-0005-0000-0000-00009E090000}"/>
    <cellStyle name="Note 5 2" xfId="1243" xr:uid="{00000000-0005-0000-0000-00009F090000}"/>
    <cellStyle name="Note 5 2 2" xfId="5914" xr:uid="{00000000-0005-0000-0000-0000A0090000}"/>
    <cellStyle name="Note 5 2 3" xfId="5981" xr:uid="{00000000-0005-0000-0000-0000A1090000}"/>
    <cellStyle name="Note 5 2 4" xfId="6028" xr:uid="{00000000-0005-0000-0000-0000A2090000}"/>
    <cellStyle name="Note 5 2 5" xfId="7704" xr:uid="{00000000-0005-0000-0000-0000A3090000}"/>
    <cellStyle name="Note 5 2 6" xfId="8894" xr:uid="{00000000-0005-0000-0000-0000A4090000}"/>
    <cellStyle name="Note 5 3" xfId="5686" xr:uid="{00000000-0005-0000-0000-0000A5090000}"/>
    <cellStyle name="Note 5 4" xfId="6115" xr:uid="{00000000-0005-0000-0000-0000A6090000}"/>
    <cellStyle name="Note 5 5" xfId="5846" xr:uid="{00000000-0005-0000-0000-0000A7090000}"/>
    <cellStyle name="Note 5 6" xfId="7338" xr:uid="{00000000-0005-0000-0000-0000A8090000}"/>
    <cellStyle name="Note 5 7" xfId="8525" xr:uid="{00000000-0005-0000-0000-0000A9090000}"/>
    <cellStyle name="Note 6" xfId="862" xr:uid="{00000000-0005-0000-0000-0000AA090000}"/>
    <cellStyle name="Note 6 2" xfId="1324" xr:uid="{00000000-0005-0000-0000-0000AB090000}"/>
    <cellStyle name="Note 6 2 2" xfId="5961" xr:uid="{00000000-0005-0000-0000-0000AC090000}"/>
    <cellStyle name="Note 6 2 3" xfId="5851" xr:uid="{00000000-0005-0000-0000-0000AD090000}"/>
    <cellStyle name="Note 6 2 4" xfId="5571" xr:uid="{00000000-0005-0000-0000-0000AE090000}"/>
    <cellStyle name="Note 6 2 5" xfId="7771" xr:uid="{00000000-0005-0000-0000-0000AF090000}"/>
    <cellStyle name="Note 6 2 6" xfId="8962" xr:uid="{00000000-0005-0000-0000-0000B0090000}"/>
    <cellStyle name="Note 6 3" xfId="5725" xr:uid="{00000000-0005-0000-0000-0000B1090000}"/>
    <cellStyle name="Note 6 4" xfId="6146" xr:uid="{00000000-0005-0000-0000-0000B2090000}"/>
    <cellStyle name="Note 6 5" xfId="5527" xr:uid="{00000000-0005-0000-0000-0000B3090000}"/>
    <cellStyle name="Note 6 6" xfId="7388" xr:uid="{00000000-0005-0000-0000-0000B4090000}"/>
    <cellStyle name="Note 6 7" xfId="8576" xr:uid="{00000000-0005-0000-0000-0000B5090000}"/>
    <cellStyle name="Note 7" xfId="916" xr:uid="{00000000-0005-0000-0000-0000B6090000}"/>
    <cellStyle name="Note 7 2" xfId="1392" xr:uid="{00000000-0005-0000-0000-0000B7090000}"/>
    <cellStyle name="Note 7 2 2" xfId="5985" xr:uid="{00000000-0005-0000-0000-0000B8090000}"/>
    <cellStyle name="Note 7 2 3" xfId="5537" xr:uid="{00000000-0005-0000-0000-0000B9090000}"/>
    <cellStyle name="Note 7 2 4" xfId="5728" xr:uid="{00000000-0005-0000-0000-0000BA090000}"/>
    <cellStyle name="Note 7 2 5" xfId="7811" xr:uid="{00000000-0005-0000-0000-0000BB090000}"/>
    <cellStyle name="Note 7 2 6" xfId="9002" xr:uid="{00000000-0005-0000-0000-0000BC090000}"/>
    <cellStyle name="Note 7 3" xfId="5749" xr:uid="{00000000-0005-0000-0000-0000BD090000}"/>
    <cellStyle name="Note 7 4" xfId="6151" xr:uid="{00000000-0005-0000-0000-0000BE090000}"/>
    <cellStyle name="Note 7 5" xfId="5701" xr:uid="{00000000-0005-0000-0000-0000BF090000}"/>
    <cellStyle name="Note 7 6" xfId="7428" xr:uid="{00000000-0005-0000-0000-0000C0090000}"/>
    <cellStyle name="Note 7 7" xfId="8616" xr:uid="{00000000-0005-0000-0000-0000C1090000}"/>
    <cellStyle name="Note 8" xfId="5178" xr:uid="{00000000-0005-0000-0000-0000C2090000}"/>
    <cellStyle name="Note 8 2" xfId="6804" xr:uid="{00000000-0005-0000-0000-0000C3090000}"/>
    <cellStyle name="Note 8 3" xfId="6921" xr:uid="{00000000-0005-0000-0000-0000C4090000}"/>
    <cellStyle name="Note 8 4" xfId="7031" xr:uid="{00000000-0005-0000-0000-0000C5090000}"/>
    <cellStyle name="Note 8 5" xfId="7994" xr:uid="{00000000-0005-0000-0000-0000C6090000}"/>
    <cellStyle name="Note 8 6" xfId="9168" xr:uid="{00000000-0005-0000-0000-0000C7090000}"/>
    <cellStyle name="Note 9" xfId="5229" xr:uid="{00000000-0005-0000-0000-0000C8090000}"/>
    <cellStyle name="Note 9 2" xfId="6492" xr:uid="{00000000-0005-0000-0000-0000C9090000}"/>
    <cellStyle name="Note 9 3" xfId="8044" xr:uid="{00000000-0005-0000-0000-0000CA090000}"/>
    <cellStyle name="Note 9 4" xfId="9218" xr:uid="{00000000-0005-0000-0000-0000CB090000}"/>
    <cellStyle name="Nun??c [0]_632_146" xfId="3434" xr:uid="{00000000-0005-0000-0000-0000CC090000}"/>
    <cellStyle name="Nun??c_632_146" xfId="3435" xr:uid="{00000000-0005-0000-0000-0000CD090000}"/>
    <cellStyle name="Output" xfId="164" xr:uid="{00000000-0005-0000-0000-0000CE090000}"/>
    <cellStyle name="Output 10" xfId="5230" xr:uid="{00000000-0005-0000-0000-0000CF090000}"/>
    <cellStyle name="Output 10 2" xfId="6493" xr:uid="{00000000-0005-0000-0000-0000D0090000}"/>
    <cellStyle name="Output 10 3" xfId="8045" xr:uid="{00000000-0005-0000-0000-0000D1090000}"/>
    <cellStyle name="Output 10 4" xfId="9219" xr:uid="{00000000-0005-0000-0000-0000D2090000}"/>
    <cellStyle name="Output 11" xfId="7083" xr:uid="{00000000-0005-0000-0000-0000D3090000}"/>
    <cellStyle name="Output 12" xfId="8266" xr:uid="{00000000-0005-0000-0000-0000D4090000}"/>
    <cellStyle name="Output 2" xfId="571" xr:uid="{00000000-0005-0000-0000-0000D5090000}"/>
    <cellStyle name="Output 2 2" xfId="1053" xr:uid="{00000000-0005-0000-0000-0000D6090000}"/>
    <cellStyle name="Output 2 2 2" xfId="5525" xr:uid="{00000000-0005-0000-0000-0000D7090000}"/>
    <cellStyle name="Output 2 2 3" xfId="7525" xr:uid="{00000000-0005-0000-0000-0000D8090000}"/>
    <cellStyle name="Output 2 2 4" xfId="8715" xr:uid="{00000000-0005-0000-0000-0000D9090000}"/>
    <cellStyle name="Output 2 3" xfId="5376" xr:uid="{00000000-0005-0000-0000-0000DA090000}"/>
    <cellStyle name="Output 2 3 2" xfId="6592" xr:uid="{00000000-0005-0000-0000-0000DB090000}"/>
    <cellStyle name="Output 2 3 3" xfId="8164" xr:uid="{00000000-0005-0000-0000-0000DC090000}"/>
    <cellStyle name="Output 2 3 4" xfId="9339" xr:uid="{00000000-0005-0000-0000-0000DD090000}"/>
    <cellStyle name="Output 2 4" xfId="5462" xr:uid="{00000000-0005-0000-0000-0000DE090000}"/>
    <cellStyle name="Output 2 4 2" xfId="6928" xr:uid="{00000000-0005-0000-0000-0000DF090000}"/>
    <cellStyle name="Output 2 4 3" xfId="6792" xr:uid="{00000000-0005-0000-0000-0000E0090000}"/>
    <cellStyle name="Output 2 4 4" xfId="8204" xr:uid="{00000000-0005-0000-0000-0000E1090000}"/>
    <cellStyle name="Output 2 4 5" xfId="9380" xr:uid="{00000000-0005-0000-0000-0000E2090000}"/>
    <cellStyle name="Output 2 5" xfId="7162" xr:uid="{00000000-0005-0000-0000-0000E3090000}"/>
    <cellStyle name="Output 2 6" xfId="8349" xr:uid="{00000000-0005-0000-0000-0000E4090000}"/>
    <cellStyle name="Output 3" xfId="610" xr:uid="{00000000-0005-0000-0000-0000E5090000}"/>
    <cellStyle name="Output 3 2" xfId="1092" xr:uid="{00000000-0005-0000-0000-0000E6090000}"/>
    <cellStyle name="Output 3 2 2" xfId="6908" xr:uid="{00000000-0005-0000-0000-0000E7090000}"/>
    <cellStyle name="Output 3 2 3" xfId="7562" xr:uid="{00000000-0005-0000-0000-0000E8090000}"/>
    <cellStyle name="Output 3 2 4" xfId="8752" xr:uid="{00000000-0005-0000-0000-0000E9090000}"/>
    <cellStyle name="Output 3 3" xfId="5339" xr:uid="{00000000-0005-0000-0000-0000EA090000}"/>
    <cellStyle name="Output 3 3 2" xfId="6891" xr:uid="{00000000-0005-0000-0000-0000EB090000}"/>
    <cellStyle name="Output 3 3 3" xfId="6569" xr:uid="{00000000-0005-0000-0000-0000EC090000}"/>
    <cellStyle name="Output 3 3 4" xfId="8150" xr:uid="{00000000-0005-0000-0000-0000ED090000}"/>
    <cellStyle name="Output 3 3 5" xfId="9325" xr:uid="{00000000-0005-0000-0000-0000EE090000}"/>
    <cellStyle name="Output 3 4" xfId="7199" xr:uid="{00000000-0005-0000-0000-0000EF090000}"/>
    <cellStyle name="Output 3 5" xfId="8386" xr:uid="{00000000-0005-0000-0000-0000F0090000}"/>
    <cellStyle name="Output 4" xfId="669" xr:uid="{00000000-0005-0000-0000-0000F1090000}"/>
    <cellStyle name="Output 4 2" xfId="1141" xr:uid="{00000000-0005-0000-0000-0000F2090000}"/>
    <cellStyle name="Output 4 2 2" xfId="5862" xr:uid="{00000000-0005-0000-0000-0000F3090000}"/>
    <cellStyle name="Output 4 2 3" xfId="7607" xr:uid="{00000000-0005-0000-0000-0000F4090000}"/>
    <cellStyle name="Output 4 2 4" xfId="8797" xr:uid="{00000000-0005-0000-0000-0000F5090000}"/>
    <cellStyle name="Output 4 3" xfId="6981" xr:uid="{00000000-0005-0000-0000-0000F6090000}"/>
    <cellStyle name="Output 4 4" xfId="7242" xr:uid="{00000000-0005-0000-0000-0000F7090000}"/>
    <cellStyle name="Output 4 5" xfId="8429" xr:uid="{00000000-0005-0000-0000-0000F8090000}"/>
    <cellStyle name="Output 5" xfId="729" xr:uid="{00000000-0005-0000-0000-0000F9090000}"/>
    <cellStyle name="Output 5 2" xfId="1192" xr:uid="{00000000-0005-0000-0000-0000FA090000}"/>
    <cellStyle name="Output 5 2 2" xfId="5921" xr:uid="{00000000-0005-0000-0000-0000FB090000}"/>
    <cellStyle name="Output 5 2 3" xfId="7655" xr:uid="{00000000-0005-0000-0000-0000FC090000}"/>
    <cellStyle name="Output 5 2 4" xfId="8845" xr:uid="{00000000-0005-0000-0000-0000FD090000}"/>
    <cellStyle name="Output 5 3" xfId="6362" xr:uid="{00000000-0005-0000-0000-0000FE090000}"/>
    <cellStyle name="Output 5 4" xfId="7289" xr:uid="{00000000-0005-0000-0000-0000FF090000}"/>
    <cellStyle name="Output 5 5" xfId="8476" xr:uid="{00000000-0005-0000-0000-0000000A0000}"/>
    <cellStyle name="Output 6" xfId="781" xr:uid="{00000000-0005-0000-0000-0000010A0000}"/>
    <cellStyle name="Output 6 2" xfId="1244" xr:uid="{00000000-0005-0000-0000-0000020A0000}"/>
    <cellStyle name="Output 6 2 2" xfId="6716" xr:uid="{00000000-0005-0000-0000-0000030A0000}"/>
    <cellStyle name="Output 6 2 3" xfId="7705" xr:uid="{00000000-0005-0000-0000-0000040A0000}"/>
    <cellStyle name="Output 6 2 4" xfId="8895" xr:uid="{00000000-0005-0000-0000-0000050A0000}"/>
    <cellStyle name="Output 6 3" xfId="5631" xr:uid="{00000000-0005-0000-0000-0000060A0000}"/>
    <cellStyle name="Output 6 4" xfId="7339" xr:uid="{00000000-0005-0000-0000-0000070A0000}"/>
    <cellStyle name="Output 6 5" xfId="8526" xr:uid="{00000000-0005-0000-0000-0000080A0000}"/>
    <cellStyle name="Output 7" xfId="863" xr:uid="{00000000-0005-0000-0000-0000090A0000}"/>
    <cellStyle name="Output 7 2" xfId="1325" xr:uid="{00000000-0005-0000-0000-00000A0A0000}"/>
    <cellStyle name="Output 7 2 2" xfId="6778" xr:uid="{00000000-0005-0000-0000-00000B0A0000}"/>
    <cellStyle name="Output 7 2 3" xfId="7772" xr:uid="{00000000-0005-0000-0000-00000C0A0000}"/>
    <cellStyle name="Output 7 2 4" xfId="8963" xr:uid="{00000000-0005-0000-0000-00000D0A0000}"/>
    <cellStyle name="Output 7 3" xfId="6636" xr:uid="{00000000-0005-0000-0000-00000E0A0000}"/>
    <cellStyle name="Output 7 4" xfId="7389" xr:uid="{00000000-0005-0000-0000-00000F0A0000}"/>
    <cellStyle name="Output 7 5" xfId="8577" xr:uid="{00000000-0005-0000-0000-0000100A0000}"/>
    <cellStyle name="Output 8" xfId="917" xr:uid="{00000000-0005-0000-0000-0000110A0000}"/>
    <cellStyle name="Output 8 2" xfId="1393" xr:uid="{00000000-0005-0000-0000-0000120A0000}"/>
    <cellStyle name="Output 8 2 2" xfId="5917" xr:uid="{00000000-0005-0000-0000-0000130A0000}"/>
    <cellStyle name="Output 8 2 3" xfId="7812" xr:uid="{00000000-0005-0000-0000-0000140A0000}"/>
    <cellStyle name="Output 8 2 4" xfId="9003" xr:uid="{00000000-0005-0000-0000-0000150A0000}"/>
    <cellStyle name="Output 8 3" xfId="6125" xr:uid="{00000000-0005-0000-0000-0000160A0000}"/>
    <cellStyle name="Output 8 4" xfId="7429" xr:uid="{00000000-0005-0000-0000-0000170A0000}"/>
    <cellStyle name="Output 8 5" xfId="8617" xr:uid="{00000000-0005-0000-0000-0000180A0000}"/>
    <cellStyle name="Output 9" xfId="5179" xr:uid="{00000000-0005-0000-0000-0000190A0000}"/>
    <cellStyle name="Output 9 2" xfId="7032" xr:uid="{00000000-0005-0000-0000-00001A0A0000}"/>
    <cellStyle name="Output 9 3" xfId="7995" xr:uid="{00000000-0005-0000-0000-00001B0A0000}"/>
    <cellStyle name="Output 9 4" xfId="9169" xr:uid="{00000000-0005-0000-0000-00001C0A0000}"/>
    <cellStyle name="Percent 2" xfId="458" xr:uid="{00000000-0005-0000-0000-00001D0A0000}"/>
    <cellStyle name="SAPBEXaggData" xfId="165" xr:uid="{00000000-0005-0000-0000-00001E0A0000}"/>
    <cellStyle name="SAPBEXaggData 10" xfId="5231" xr:uid="{00000000-0005-0000-0000-00001F0A0000}"/>
    <cellStyle name="SAPBEXaggData 10 2" xfId="6494" xr:uid="{00000000-0005-0000-0000-0000200A0000}"/>
    <cellStyle name="SAPBEXaggData 10 3" xfId="8046" xr:uid="{00000000-0005-0000-0000-0000210A0000}"/>
    <cellStyle name="SAPBEXaggData 10 4" xfId="9220" xr:uid="{00000000-0005-0000-0000-0000220A0000}"/>
    <cellStyle name="SAPBEXaggData 11" xfId="7084" xr:uid="{00000000-0005-0000-0000-0000230A0000}"/>
    <cellStyle name="SAPBEXaggData 12" xfId="8267" xr:uid="{00000000-0005-0000-0000-0000240A0000}"/>
    <cellStyle name="SAPBEXaggData 2" xfId="572" xr:uid="{00000000-0005-0000-0000-0000250A0000}"/>
    <cellStyle name="SAPBEXaggData 2 2" xfId="1054" xr:uid="{00000000-0005-0000-0000-0000260A0000}"/>
    <cellStyle name="SAPBEXaggData 2 2 2" xfId="6817" xr:uid="{00000000-0005-0000-0000-0000270A0000}"/>
    <cellStyle name="SAPBEXaggData 2 2 3" xfId="7526" xr:uid="{00000000-0005-0000-0000-0000280A0000}"/>
    <cellStyle name="SAPBEXaggData 2 2 4" xfId="8716" xr:uid="{00000000-0005-0000-0000-0000290A0000}"/>
    <cellStyle name="SAPBEXaggData 2 3" xfId="5377" xr:uid="{00000000-0005-0000-0000-00002A0A0000}"/>
    <cellStyle name="SAPBEXaggData 2 3 2" xfId="6593" xr:uid="{00000000-0005-0000-0000-00002B0A0000}"/>
    <cellStyle name="SAPBEXaggData 2 3 3" xfId="8165" xr:uid="{00000000-0005-0000-0000-00002C0A0000}"/>
    <cellStyle name="SAPBEXaggData 2 3 4" xfId="9340" xr:uid="{00000000-0005-0000-0000-00002D0A0000}"/>
    <cellStyle name="SAPBEXaggData 2 4" xfId="5463" xr:uid="{00000000-0005-0000-0000-00002E0A0000}"/>
    <cellStyle name="SAPBEXaggData 2 4 2" xfId="6929" xr:uid="{00000000-0005-0000-0000-00002F0A0000}"/>
    <cellStyle name="SAPBEXaggData 2 4 3" xfId="6793" xr:uid="{00000000-0005-0000-0000-0000300A0000}"/>
    <cellStyle name="SAPBEXaggData 2 4 4" xfId="8205" xr:uid="{00000000-0005-0000-0000-0000310A0000}"/>
    <cellStyle name="SAPBEXaggData 2 4 5" xfId="9381" xr:uid="{00000000-0005-0000-0000-0000320A0000}"/>
    <cellStyle name="SAPBEXaggData 2 5" xfId="7163" xr:uid="{00000000-0005-0000-0000-0000330A0000}"/>
    <cellStyle name="SAPBEXaggData 2 6" xfId="8350" xr:uid="{00000000-0005-0000-0000-0000340A0000}"/>
    <cellStyle name="SAPBEXaggData 3" xfId="611" xr:uid="{00000000-0005-0000-0000-0000350A0000}"/>
    <cellStyle name="SAPBEXaggData 3 2" xfId="1093" xr:uid="{00000000-0005-0000-0000-0000360A0000}"/>
    <cellStyle name="SAPBEXaggData 3 2 2" xfId="5817" xr:uid="{00000000-0005-0000-0000-0000370A0000}"/>
    <cellStyle name="SAPBEXaggData 3 2 3" xfId="7563" xr:uid="{00000000-0005-0000-0000-0000380A0000}"/>
    <cellStyle name="SAPBEXaggData 3 2 4" xfId="8753" xr:uid="{00000000-0005-0000-0000-0000390A0000}"/>
    <cellStyle name="SAPBEXaggData 3 3" xfId="5338" xr:uid="{00000000-0005-0000-0000-00003A0A0000}"/>
    <cellStyle name="SAPBEXaggData 3 3 2" xfId="6890" xr:uid="{00000000-0005-0000-0000-00003B0A0000}"/>
    <cellStyle name="SAPBEXaggData 3 3 3" xfId="6572" xr:uid="{00000000-0005-0000-0000-00003C0A0000}"/>
    <cellStyle name="SAPBEXaggData 3 3 4" xfId="8149" xr:uid="{00000000-0005-0000-0000-00003D0A0000}"/>
    <cellStyle name="SAPBEXaggData 3 3 5" xfId="9324" xr:uid="{00000000-0005-0000-0000-00003E0A0000}"/>
    <cellStyle name="SAPBEXaggData 3 4" xfId="7200" xr:uid="{00000000-0005-0000-0000-00003F0A0000}"/>
    <cellStyle name="SAPBEXaggData 3 5" xfId="8387" xr:uid="{00000000-0005-0000-0000-0000400A0000}"/>
    <cellStyle name="SAPBEXaggData 4" xfId="670" xr:uid="{00000000-0005-0000-0000-0000410A0000}"/>
    <cellStyle name="SAPBEXaggData 4 2" xfId="1142" xr:uid="{00000000-0005-0000-0000-0000420A0000}"/>
    <cellStyle name="SAPBEXaggData 4 2 2" xfId="5643" xr:uid="{00000000-0005-0000-0000-0000430A0000}"/>
    <cellStyle name="SAPBEXaggData 4 2 3" xfId="7608" xr:uid="{00000000-0005-0000-0000-0000440A0000}"/>
    <cellStyle name="SAPBEXaggData 4 2 4" xfId="8798" xr:uid="{00000000-0005-0000-0000-0000450A0000}"/>
    <cellStyle name="SAPBEXaggData 4 3" xfId="6385" xr:uid="{00000000-0005-0000-0000-0000460A0000}"/>
    <cellStyle name="SAPBEXaggData 4 4" xfId="7243" xr:uid="{00000000-0005-0000-0000-0000470A0000}"/>
    <cellStyle name="SAPBEXaggData 4 5" xfId="8430" xr:uid="{00000000-0005-0000-0000-0000480A0000}"/>
    <cellStyle name="SAPBEXaggData 5" xfId="730" xr:uid="{00000000-0005-0000-0000-0000490A0000}"/>
    <cellStyle name="SAPBEXaggData 5 2" xfId="1193" xr:uid="{00000000-0005-0000-0000-00004A0A0000}"/>
    <cellStyle name="SAPBEXaggData 5 2 2" xfId="5693" xr:uid="{00000000-0005-0000-0000-00004B0A0000}"/>
    <cellStyle name="SAPBEXaggData 5 2 3" xfId="7656" xr:uid="{00000000-0005-0000-0000-00004C0A0000}"/>
    <cellStyle name="SAPBEXaggData 5 2 4" xfId="8846" xr:uid="{00000000-0005-0000-0000-00004D0A0000}"/>
    <cellStyle name="SAPBEXaggData 5 3" xfId="6361" xr:uid="{00000000-0005-0000-0000-00004E0A0000}"/>
    <cellStyle name="SAPBEXaggData 5 4" xfId="7290" xr:uid="{00000000-0005-0000-0000-00004F0A0000}"/>
    <cellStyle name="SAPBEXaggData 5 5" xfId="8477" xr:uid="{00000000-0005-0000-0000-0000500A0000}"/>
    <cellStyle name="SAPBEXaggData 6" xfId="782" xr:uid="{00000000-0005-0000-0000-0000510A0000}"/>
    <cellStyle name="SAPBEXaggData 6 2" xfId="1245" xr:uid="{00000000-0005-0000-0000-0000520A0000}"/>
    <cellStyle name="SAPBEXaggData 6 2 2" xfId="6027" xr:uid="{00000000-0005-0000-0000-0000530A0000}"/>
    <cellStyle name="SAPBEXaggData 6 2 3" xfId="7706" xr:uid="{00000000-0005-0000-0000-0000540A0000}"/>
    <cellStyle name="SAPBEXaggData 6 2 4" xfId="8896" xr:uid="{00000000-0005-0000-0000-0000550A0000}"/>
    <cellStyle name="SAPBEXaggData 6 3" xfId="6915" xr:uid="{00000000-0005-0000-0000-0000560A0000}"/>
    <cellStyle name="SAPBEXaggData 6 4" xfId="7340" xr:uid="{00000000-0005-0000-0000-0000570A0000}"/>
    <cellStyle name="SAPBEXaggData 6 5" xfId="8527" xr:uid="{00000000-0005-0000-0000-0000580A0000}"/>
    <cellStyle name="SAPBEXaggData 7" xfId="864" xr:uid="{00000000-0005-0000-0000-0000590A0000}"/>
    <cellStyle name="SAPBEXaggData 7 2" xfId="1326" xr:uid="{00000000-0005-0000-0000-00005A0A0000}"/>
    <cellStyle name="SAPBEXaggData 7 2 2" xfId="5858" xr:uid="{00000000-0005-0000-0000-00005B0A0000}"/>
    <cellStyle name="SAPBEXaggData 7 2 3" xfId="7773" xr:uid="{00000000-0005-0000-0000-00005C0A0000}"/>
    <cellStyle name="SAPBEXaggData 7 2 4" xfId="8964" xr:uid="{00000000-0005-0000-0000-00005D0A0000}"/>
    <cellStyle name="SAPBEXaggData 7 3" xfId="6715" xr:uid="{00000000-0005-0000-0000-00005E0A0000}"/>
    <cellStyle name="SAPBEXaggData 7 4" xfId="7390" xr:uid="{00000000-0005-0000-0000-00005F0A0000}"/>
    <cellStyle name="SAPBEXaggData 7 5" xfId="8578" xr:uid="{00000000-0005-0000-0000-0000600A0000}"/>
    <cellStyle name="SAPBEXaggData 8" xfId="918" xr:uid="{00000000-0005-0000-0000-0000610A0000}"/>
    <cellStyle name="SAPBEXaggData 8 2" xfId="1394" xr:uid="{00000000-0005-0000-0000-0000620A0000}"/>
    <cellStyle name="SAPBEXaggData 8 2 2" xfId="5689" xr:uid="{00000000-0005-0000-0000-0000630A0000}"/>
    <cellStyle name="SAPBEXaggData 8 2 3" xfId="7813" xr:uid="{00000000-0005-0000-0000-0000640A0000}"/>
    <cellStyle name="SAPBEXaggData 8 2 4" xfId="9004" xr:uid="{00000000-0005-0000-0000-0000650A0000}"/>
    <cellStyle name="SAPBEXaggData 8 3" xfId="6227" xr:uid="{00000000-0005-0000-0000-0000660A0000}"/>
    <cellStyle name="SAPBEXaggData 8 4" xfId="7430" xr:uid="{00000000-0005-0000-0000-0000670A0000}"/>
    <cellStyle name="SAPBEXaggData 8 5" xfId="8618" xr:uid="{00000000-0005-0000-0000-0000680A0000}"/>
    <cellStyle name="SAPBEXaggData 9" xfId="5180" xr:uid="{00000000-0005-0000-0000-0000690A0000}"/>
    <cellStyle name="SAPBEXaggData 9 2" xfId="7033" xr:uid="{00000000-0005-0000-0000-00006A0A0000}"/>
    <cellStyle name="SAPBEXaggData 9 3" xfId="7996" xr:uid="{00000000-0005-0000-0000-00006B0A0000}"/>
    <cellStyle name="SAPBEXaggData 9 4" xfId="9170" xr:uid="{00000000-0005-0000-0000-00006C0A0000}"/>
    <cellStyle name="SAPBEXaggDataEmph" xfId="166" xr:uid="{00000000-0005-0000-0000-00006D0A0000}"/>
    <cellStyle name="SAPBEXaggDataEmph 10" xfId="5232" xr:uid="{00000000-0005-0000-0000-00006E0A0000}"/>
    <cellStyle name="SAPBEXaggDataEmph 10 2" xfId="6495" xr:uid="{00000000-0005-0000-0000-00006F0A0000}"/>
    <cellStyle name="SAPBEXaggDataEmph 10 3" xfId="8047" xr:uid="{00000000-0005-0000-0000-0000700A0000}"/>
    <cellStyle name="SAPBEXaggDataEmph 10 4" xfId="9221" xr:uid="{00000000-0005-0000-0000-0000710A0000}"/>
    <cellStyle name="SAPBEXaggDataEmph 11" xfId="7085" xr:uid="{00000000-0005-0000-0000-0000720A0000}"/>
    <cellStyle name="SAPBEXaggDataEmph 12" xfId="8268" xr:uid="{00000000-0005-0000-0000-0000730A0000}"/>
    <cellStyle name="SAPBEXaggDataEmph 2" xfId="573" xr:uid="{00000000-0005-0000-0000-0000740A0000}"/>
    <cellStyle name="SAPBEXaggDataEmph 2 2" xfId="1055" xr:uid="{00000000-0005-0000-0000-0000750A0000}"/>
    <cellStyle name="SAPBEXaggDataEmph 2 2 2" xfId="5998" xr:uid="{00000000-0005-0000-0000-0000760A0000}"/>
    <cellStyle name="SAPBEXaggDataEmph 2 2 3" xfId="7527" xr:uid="{00000000-0005-0000-0000-0000770A0000}"/>
    <cellStyle name="SAPBEXaggDataEmph 2 2 4" xfId="8717" xr:uid="{00000000-0005-0000-0000-0000780A0000}"/>
    <cellStyle name="SAPBEXaggDataEmph 2 3" xfId="5378" xr:uid="{00000000-0005-0000-0000-0000790A0000}"/>
    <cellStyle name="SAPBEXaggDataEmph 2 3 2" xfId="6594" xr:uid="{00000000-0005-0000-0000-00007A0A0000}"/>
    <cellStyle name="SAPBEXaggDataEmph 2 3 3" xfId="8166" xr:uid="{00000000-0005-0000-0000-00007B0A0000}"/>
    <cellStyle name="SAPBEXaggDataEmph 2 3 4" xfId="9341" xr:uid="{00000000-0005-0000-0000-00007C0A0000}"/>
    <cellStyle name="SAPBEXaggDataEmph 2 4" xfId="5464" xr:uid="{00000000-0005-0000-0000-00007D0A0000}"/>
    <cellStyle name="SAPBEXaggDataEmph 2 4 2" xfId="6930" xr:uid="{00000000-0005-0000-0000-00007E0A0000}"/>
    <cellStyle name="SAPBEXaggDataEmph 2 4 3" xfId="6630" xr:uid="{00000000-0005-0000-0000-00007F0A0000}"/>
    <cellStyle name="SAPBEXaggDataEmph 2 4 4" xfId="8206" xr:uid="{00000000-0005-0000-0000-0000800A0000}"/>
    <cellStyle name="SAPBEXaggDataEmph 2 4 5" xfId="9382" xr:uid="{00000000-0005-0000-0000-0000810A0000}"/>
    <cellStyle name="SAPBEXaggDataEmph 2 5" xfId="7164" xr:uid="{00000000-0005-0000-0000-0000820A0000}"/>
    <cellStyle name="SAPBEXaggDataEmph 2 6" xfId="8351" xr:uid="{00000000-0005-0000-0000-0000830A0000}"/>
    <cellStyle name="SAPBEXaggDataEmph 3" xfId="612" xr:uid="{00000000-0005-0000-0000-0000840A0000}"/>
    <cellStyle name="SAPBEXaggDataEmph 3 2" xfId="1094" xr:uid="{00000000-0005-0000-0000-0000850A0000}"/>
    <cellStyle name="SAPBEXaggDataEmph 3 2 2" xfId="5607" xr:uid="{00000000-0005-0000-0000-0000860A0000}"/>
    <cellStyle name="SAPBEXaggDataEmph 3 2 3" xfId="7564" xr:uid="{00000000-0005-0000-0000-0000870A0000}"/>
    <cellStyle name="SAPBEXaggDataEmph 3 2 4" xfId="8754" xr:uid="{00000000-0005-0000-0000-0000880A0000}"/>
    <cellStyle name="SAPBEXaggDataEmph 3 3" xfId="5337" xr:uid="{00000000-0005-0000-0000-0000890A0000}"/>
    <cellStyle name="SAPBEXaggDataEmph 3 3 2" xfId="6889" xr:uid="{00000000-0005-0000-0000-00008A0A0000}"/>
    <cellStyle name="SAPBEXaggDataEmph 3 3 3" xfId="6571" xr:uid="{00000000-0005-0000-0000-00008B0A0000}"/>
    <cellStyle name="SAPBEXaggDataEmph 3 3 4" xfId="8148" xr:uid="{00000000-0005-0000-0000-00008C0A0000}"/>
    <cellStyle name="SAPBEXaggDataEmph 3 3 5" xfId="9323" xr:uid="{00000000-0005-0000-0000-00008D0A0000}"/>
    <cellStyle name="SAPBEXaggDataEmph 3 4" xfId="7201" xr:uid="{00000000-0005-0000-0000-00008E0A0000}"/>
    <cellStyle name="SAPBEXaggDataEmph 3 5" xfId="8388" xr:uid="{00000000-0005-0000-0000-00008F0A0000}"/>
    <cellStyle name="SAPBEXaggDataEmph 4" xfId="671" xr:uid="{00000000-0005-0000-0000-0000900A0000}"/>
    <cellStyle name="SAPBEXaggDataEmph 4 2" xfId="1143" xr:uid="{00000000-0005-0000-0000-0000910A0000}"/>
    <cellStyle name="SAPBEXaggDataEmph 4 2 2" xfId="5836" xr:uid="{00000000-0005-0000-0000-0000920A0000}"/>
    <cellStyle name="SAPBEXaggDataEmph 4 2 3" xfId="7609" xr:uid="{00000000-0005-0000-0000-0000930A0000}"/>
    <cellStyle name="SAPBEXaggDataEmph 4 2 4" xfId="8799" xr:uid="{00000000-0005-0000-0000-0000940A0000}"/>
    <cellStyle name="SAPBEXaggDataEmph 4 3" xfId="5569" xr:uid="{00000000-0005-0000-0000-0000950A0000}"/>
    <cellStyle name="SAPBEXaggDataEmph 4 4" xfId="7244" xr:uid="{00000000-0005-0000-0000-0000960A0000}"/>
    <cellStyle name="SAPBEXaggDataEmph 4 5" xfId="8431" xr:uid="{00000000-0005-0000-0000-0000970A0000}"/>
    <cellStyle name="SAPBEXaggDataEmph 5" xfId="731" xr:uid="{00000000-0005-0000-0000-0000980A0000}"/>
    <cellStyle name="SAPBEXaggDataEmph 5 2" xfId="1194" xr:uid="{00000000-0005-0000-0000-0000990A0000}"/>
    <cellStyle name="SAPBEXaggDataEmph 5 2 2" xfId="6073" xr:uid="{00000000-0005-0000-0000-00009A0A0000}"/>
    <cellStyle name="SAPBEXaggDataEmph 5 2 3" xfId="7657" xr:uid="{00000000-0005-0000-0000-00009B0A0000}"/>
    <cellStyle name="SAPBEXaggDataEmph 5 2 4" xfId="8847" xr:uid="{00000000-0005-0000-0000-00009C0A0000}"/>
    <cellStyle name="SAPBEXaggDataEmph 5 3" xfId="6360" xr:uid="{00000000-0005-0000-0000-00009D0A0000}"/>
    <cellStyle name="SAPBEXaggDataEmph 5 4" xfId="7291" xr:uid="{00000000-0005-0000-0000-00009E0A0000}"/>
    <cellStyle name="SAPBEXaggDataEmph 5 5" xfId="8478" xr:uid="{00000000-0005-0000-0000-00009F0A0000}"/>
    <cellStyle name="SAPBEXaggDataEmph 6" xfId="783" xr:uid="{00000000-0005-0000-0000-0000A00A0000}"/>
    <cellStyle name="SAPBEXaggDataEmph 6 2" xfId="1246" xr:uid="{00000000-0005-0000-0000-0000A10A0000}"/>
    <cellStyle name="SAPBEXaggDataEmph 6 2 2" xfId="6026" xr:uid="{00000000-0005-0000-0000-0000A20A0000}"/>
    <cellStyle name="SAPBEXaggDataEmph 6 2 3" xfId="7707" xr:uid="{00000000-0005-0000-0000-0000A30A0000}"/>
    <cellStyle name="SAPBEXaggDataEmph 6 2 4" xfId="8897" xr:uid="{00000000-0005-0000-0000-0000A40A0000}"/>
    <cellStyle name="SAPBEXaggDataEmph 6 3" xfId="5824" xr:uid="{00000000-0005-0000-0000-0000A50A0000}"/>
    <cellStyle name="SAPBEXaggDataEmph 6 4" xfId="7341" xr:uid="{00000000-0005-0000-0000-0000A60A0000}"/>
    <cellStyle name="SAPBEXaggDataEmph 6 5" xfId="8528" xr:uid="{00000000-0005-0000-0000-0000A70A0000}"/>
    <cellStyle name="SAPBEXaggDataEmph 7" xfId="865" xr:uid="{00000000-0005-0000-0000-0000A80A0000}"/>
    <cellStyle name="SAPBEXaggDataEmph 7 2" xfId="1327" xr:uid="{00000000-0005-0000-0000-0000A90A0000}"/>
    <cellStyle name="SAPBEXaggDataEmph 7 2 2" xfId="5639" xr:uid="{00000000-0005-0000-0000-0000AA0A0000}"/>
    <cellStyle name="SAPBEXaggDataEmph 7 2 3" xfId="7774" xr:uid="{00000000-0005-0000-0000-0000AB0A0000}"/>
    <cellStyle name="SAPBEXaggDataEmph 7 2 4" xfId="8965" xr:uid="{00000000-0005-0000-0000-0000AC0A0000}"/>
    <cellStyle name="SAPBEXaggDataEmph 7 3" xfId="6016" xr:uid="{00000000-0005-0000-0000-0000AD0A0000}"/>
    <cellStyle name="SAPBEXaggDataEmph 7 4" xfId="7391" xr:uid="{00000000-0005-0000-0000-0000AE0A0000}"/>
    <cellStyle name="SAPBEXaggDataEmph 7 5" xfId="8579" xr:uid="{00000000-0005-0000-0000-0000AF0A0000}"/>
    <cellStyle name="SAPBEXaggDataEmph 8" xfId="919" xr:uid="{00000000-0005-0000-0000-0000B00A0000}"/>
    <cellStyle name="SAPBEXaggDataEmph 8 2" xfId="1395" xr:uid="{00000000-0005-0000-0000-0000B10A0000}"/>
    <cellStyle name="SAPBEXaggDataEmph 8 2 2" xfId="5886" xr:uid="{00000000-0005-0000-0000-0000B20A0000}"/>
    <cellStyle name="SAPBEXaggDataEmph 8 2 3" xfId="7814" xr:uid="{00000000-0005-0000-0000-0000B30A0000}"/>
    <cellStyle name="SAPBEXaggDataEmph 8 2 4" xfId="9005" xr:uid="{00000000-0005-0000-0000-0000B40A0000}"/>
    <cellStyle name="SAPBEXaggDataEmph 8 3" xfId="5674" xr:uid="{00000000-0005-0000-0000-0000B50A0000}"/>
    <cellStyle name="SAPBEXaggDataEmph 8 4" xfId="7431" xr:uid="{00000000-0005-0000-0000-0000B60A0000}"/>
    <cellStyle name="SAPBEXaggDataEmph 8 5" xfId="8619" xr:uid="{00000000-0005-0000-0000-0000B70A0000}"/>
    <cellStyle name="SAPBEXaggDataEmph 9" xfId="5181" xr:uid="{00000000-0005-0000-0000-0000B80A0000}"/>
    <cellStyle name="SAPBEXaggDataEmph 9 2" xfId="7034" xr:uid="{00000000-0005-0000-0000-0000B90A0000}"/>
    <cellStyle name="SAPBEXaggDataEmph 9 3" xfId="7997" xr:uid="{00000000-0005-0000-0000-0000BA0A0000}"/>
    <cellStyle name="SAPBEXaggDataEmph 9 4" xfId="9171" xr:uid="{00000000-0005-0000-0000-0000BB0A0000}"/>
    <cellStyle name="SAPBEXaggItem" xfId="167" xr:uid="{00000000-0005-0000-0000-0000BC0A0000}"/>
    <cellStyle name="SAPBEXaggItem 10" xfId="5233" xr:uid="{00000000-0005-0000-0000-0000BD0A0000}"/>
    <cellStyle name="SAPBEXaggItem 10 2" xfId="6496" xr:uid="{00000000-0005-0000-0000-0000BE0A0000}"/>
    <cellStyle name="SAPBEXaggItem 10 3" xfId="8048" xr:uid="{00000000-0005-0000-0000-0000BF0A0000}"/>
    <cellStyle name="SAPBEXaggItem 10 4" xfId="9222" xr:uid="{00000000-0005-0000-0000-0000C00A0000}"/>
    <cellStyle name="SAPBEXaggItem 11" xfId="7086" xr:uid="{00000000-0005-0000-0000-0000C10A0000}"/>
    <cellStyle name="SAPBEXaggItem 12" xfId="8269" xr:uid="{00000000-0005-0000-0000-0000C20A0000}"/>
    <cellStyle name="SAPBEXaggItem 2" xfId="574" xr:uid="{00000000-0005-0000-0000-0000C30A0000}"/>
    <cellStyle name="SAPBEXaggItem 2 2" xfId="1056" xr:uid="{00000000-0005-0000-0000-0000C40A0000}"/>
    <cellStyle name="SAPBEXaggItem 2 2 2" xfId="5760" xr:uid="{00000000-0005-0000-0000-0000C50A0000}"/>
    <cellStyle name="SAPBEXaggItem 2 2 3" xfId="7528" xr:uid="{00000000-0005-0000-0000-0000C60A0000}"/>
    <cellStyle name="SAPBEXaggItem 2 2 4" xfId="8718" xr:uid="{00000000-0005-0000-0000-0000C70A0000}"/>
    <cellStyle name="SAPBEXaggItem 2 3" xfId="5379" xr:uid="{00000000-0005-0000-0000-0000C80A0000}"/>
    <cellStyle name="SAPBEXaggItem 2 3 2" xfId="6595" xr:uid="{00000000-0005-0000-0000-0000C90A0000}"/>
    <cellStyle name="SAPBEXaggItem 2 3 3" xfId="8167" xr:uid="{00000000-0005-0000-0000-0000CA0A0000}"/>
    <cellStyle name="SAPBEXaggItem 2 3 4" xfId="9342" xr:uid="{00000000-0005-0000-0000-0000CB0A0000}"/>
    <cellStyle name="SAPBEXaggItem 2 4" xfId="5465" xr:uid="{00000000-0005-0000-0000-0000CC0A0000}"/>
    <cellStyle name="SAPBEXaggItem 2 4 2" xfId="6931" xr:uid="{00000000-0005-0000-0000-0000CD0A0000}"/>
    <cellStyle name="SAPBEXaggItem 2 4 3" xfId="6631" xr:uid="{00000000-0005-0000-0000-0000CE0A0000}"/>
    <cellStyle name="SAPBEXaggItem 2 4 4" xfId="8207" xr:uid="{00000000-0005-0000-0000-0000CF0A0000}"/>
    <cellStyle name="SAPBEXaggItem 2 4 5" xfId="9383" xr:uid="{00000000-0005-0000-0000-0000D00A0000}"/>
    <cellStyle name="SAPBEXaggItem 2 5" xfId="7165" xr:uid="{00000000-0005-0000-0000-0000D10A0000}"/>
    <cellStyle name="SAPBEXaggItem 2 6" xfId="8352" xr:uid="{00000000-0005-0000-0000-0000D20A0000}"/>
    <cellStyle name="SAPBEXaggItem 3" xfId="613" xr:uid="{00000000-0005-0000-0000-0000D30A0000}"/>
    <cellStyle name="SAPBEXaggItem 3 2" xfId="1095" xr:uid="{00000000-0005-0000-0000-0000D40A0000}"/>
    <cellStyle name="SAPBEXaggItem 3 2 2" xfId="6838" xr:uid="{00000000-0005-0000-0000-0000D50A0000}"/>
    <cellStyle name="SAPBEXaggItem 3 2 3" xfId="7565" xr:uid="{00000000-0005-0000-0000-0000D60A0000}"/>
    <cellStyle name="SAPBEXaggItem 3 2 4" xfId="8755" xr:uid="{00000000-0005-0000-0000-0000D70A0000}"/>
    <cellStyle name="SAPBEXaggItem 3 3" xfId="5336" xr:uid="{00000000-0005-0000-0000-0000D80A0000}"/>
    <cellStyle name="SAPBEXaggItem 3 3 2" xfId="6888" xr:uid="{00000000-0005-0000-0000-0000D90A0000}"/>
    <cellStyle name="SAPBEXaggItem 3 3 3" xfId="5633" xr:uid="{00000000-0005-0000-0000-0000DA0A0000}"/>
    <cellStyle name="SAPBEXaggItem 3 3 4" xfId="8147" xr:uid="{00000000-0005-0000-0000-0000DB0A0000}"/>
    <cellStyle name="SAPBEXaggItem 3 3 5" xfId="9322" xr:uid="{00000000-0005-0000-0000-0000DC0A0000}"/>
    <cellStyle name="SAPBEXaggItem 3 4" xfId="7202" xr:uid="{00000000-0005-0000-0000-0000DD0A0000}"/>
    <cellStyle name="SAPBEXaggItem 3 5" xfId="8389" xr:uid="{00000000-0005-0000-0000-0000DE0A0000}"/>
    <cellStyle name="SAPBEXaggItem 4" xfId="672" xr:uid="{00000000-0005-0000-0000-0000DF0A0000}"/>
    <cellStyle name="SAPBEXaggItem 4 2" xfId="1144" xr:uid="{00000000-0005-0000-0000-0000E00A0000}"/>
    <cellStyle name="SAPBEXaggItem 4 2 2" xfId="5623" xr:uid="{00000000-0005-0000-0000-0000E10A0000}"/>
    <cellStyle name="SAPBEXaggItem 4 2 3" xfId="7610" xr:uid="{00000000-0005-0000-0000-0000E20A0000}"/>
    <cellStyle name="SAPBEXaggItem 4 2 4" xfId="8800" xr:uid="{00000000-0005-0000-0000-0000E30A0000}"/>
    <cellStyle name="SAPBEXaggItem 4 3" xfId="6387" xr:uid="{00000000-0005-0000-0000-0000E40A0000}"/>
    <cellStyle name="SAPBEXaggItem 4 4" xfId="7245" xr:uid="{00000000-0005-0000-0000-0000E50A0000}"/>
    <cellStyle name="SAPBEXaggItem 4 5" xfId="8432" xr:uid="{00000000-0005-0000-0000-0000E60A0000}"/>
    <cellStyle name="SAPBEXaggItem 5" xfId="732" xr:uid="{00000000-0005-0000-0000-0000E70A0000}"/>
    <cellStyle name="SAPBEXaggItem 5 2" xfId="1195" xr:uid="{00000000-0005-0000-0000-0000E80A0000}"/>
    <cellStyle name="SAPBEXaggItem 5 2 2" xfId="6052" xr:uid="{00000000-0005-0000-0000-0000E90A0000}"/>
    <cellStyle name="SAPBEXaggItem 5 2 3" xfId="7658" xr:uid="{00000000-0005-0000-0000-0000EA0A0000}"/>
    <cellStyle name="SAPBEXaggItem 5 2 4" xfId="8848" xr:uid="{00000000-0005-0000-0000-0000EB0A0000}"/>
    <cellStyle name="SAPBEXaggItem 5 3" xfId="6359" xr:uid="{00000000-0005-0000-0000-0000EC0A0000}"/>
    <cellStyle name="SAPBEXaggItem 5 4" xfId="7292" xr:uid="{00000000-0005-0000-0000-0000ED0A0000}"/>
    <cellStyle name="SAPBEXaggItem 5 5" xfId="8479" xr:uid="{00000000-0005-0000-0000-0000EE0A0000}"/>
    <cellStyle name="SAPBEXaggItem 6" xfId="784" xr:uid="{00000000-0005-0000-0000-0000EF0A0000}"/>
    <cellStyle name="SAPBEXaggItem 6 2" xfId="1247" xr:uid="{00000000-0005-0000-0000-0000F00A0000}"/>
    <cellStyle name="SAPBEXaggItem 6 2 2" xfId="6990" xr:uid="{00000000-0005-0000-0000-0000F10A0000}"/>
    <cellStyle name="SAPBEXaggItem 6 2 3" xfId="7708" xr:uid="{00000000-0005-0000-0000-0000F20A0000}"/>
    <cellStyle name="SAPBEXaggItem 6 2 4" xfId="8898" xr:uid="{00000000-0005-0000-0000-0000F30A0000}"/>
    <cellStyle name="SAPBEXaggItem 6 3" xfId="5613" xr:uid="{00000000-0005-0000-0000-0000F40A0000}"/>
    <cellStyle name="SAPBEXaggItem 6 4" xfId="7342" xr:uid="{00000000-0005-0000-0000-0000F50A0000}"/>
    <cellStyle name="SAPBEXaggItem 6 5" xfId="8529" xr:uid="{00000000-0005-0000-0000-0000F60A0000}"/>
    <cellStyle name="SAPBEXaggItem 7" xfId="866" xr:uid="{00000000-0005-0000-0000-0000F70A0000}"/>
    <cellStyle name="SAPBEXaggItem 7 2" xfId="1328" xr:uid="{00000000-0005-0000-0000-0000F80A0000}"/>
    <cellStyle name="SAPBEXaggItem 7 2 2" xfId="5832" xr:uid="{00000000-0005-0000-0000-0000F90A0000}"/>
    <cellStyle name="SAPBEXaggItem 7 2 3" xfId="7775" xr:uid="{00000000-0005-0000-0000-0000FA0A0000}"/>
    <cellStyle name="SAPBEXaggItem 7 2 4" xfId="8966" xr:uid="{00000000-0005-0000-0000-0000FB0A0000}"/>
    <cellStyle name="SAPBEXaggItem 7 3" xfId="5707" xr:uid="{00000000-0005-0000-0000-0000FC0A0000}"/>
    <cellStyle name="SAPBEXaggItem 7 4" xfId="7392" xr:uid="{00000000-0005-0000-0000-0000FD0A0000}"/>
    <cellStyle name="SAPBEXaggItem 7 5" xfId="8580" xr:uid="{00000000-0005-0000-0000-0000FE0A0000}"/>
    <cellStyle name="SAPBEXaggItem 8" xfId="920" xr:uid="{00000000-0005-0000-0000-0000FF0A0000}"/>
    <cellStyle name="SAPBEXaggItem 8 2" xfId="1396" xr:uid="{00000000-0005-0000-0000-0000000B0000}"/>
    <cellStyle name="SAPBEXaggItem 8 2 2" xfId="5662" xr:uid="{00000000-0005-0000-0000-0000010B0000}"/>
    <cellStyle name="SAPBEXaggItem 8 2 3" xfId="7815" xr:uid="{00000000-0005-0000-0000-0000020B0000}"/>
    <cellStyle name="SAPBEXaggItem 8 2 4" xfId="9006" xr:uid="{00000000-0005-0000-0000-0000030B0000}"/>
    <cellStyle name="SAPBEXaggItem 8 3" xfId="5590" xr:uid="{00000000-0005-0000-0000-0000040B0000}"/>
    <cellStyle name="SAPBEXaggItem 8 4" xfId="7432" xr:uid="{00000000-0005-0000-0000-0000050B0000}"/>
    <cellStyle name="SAPBEXaggItem 8 5" xfId="8620" xr:uid="{00000000-0005-0000-0000-0000060B0000}"/>
    <cellStyle name="SAPBEXaggItem 9" xfId="5182" xr:uid="{00000000-0005-0000-0000-0000070B0000}"/>
    <cellStyle name="SAPBEXaggItem 9 2" xfId="7035" xr:uid="{00000000-0005-0000-0000-0000080B0000}"/>
    <cellStyle name="SAPBEXaggItem 9 3" xfId="7998" xr:uid="{00000000-0005-0000-0000-0000090B0000}"/>
    <cellStyle name="SAPBEXaggItem 9 4" xfId="9172" xr:uid="{00000000-0005-0000-0000-00000A0B0000}"/>
    <cellStyle name="SAPBEXaggItemX" xfId="168" xr:uid="{00000000-0005-0000-0000-00000B0B0000}"/>
    <cellStyle name="SAPBEXaggItemX 10" xfId="5234" xr:uid="{00000000-0005-0000-0000-00000C0B0000}"/>
    <cellStyle name="SAPBEXaggItemX 10 2" xfId="6497" xr:uid="{00000000-0005-0000-0000-00000D0B0000}"/>
    <cellStyle name="SAPBEXaggItemX 10 3" xfId="8049" xr:uid="{00000000-0005-0000-0000-00000E0B0000}"/>
    <cellStyle name="SAPBEXaggItemX 10 4" xfId="9223" xr:uid="{00000000-0005-0000-0000-00000F0B0000}"/>
    <cellStyle name="SAPBEXaggItemX 11" xfId="7087" xr:uid="{00000000-0005-0000-0000-0000100B0000}"/>
    <cellStyle name="SAPBEXaggItemX 12" xfId="8270" xr:uid="{00000000-0005-0000-0000-0000110B0000}"/>
    <cellStyle name="SAPBEXaggItemX 2" xfId="575" xr:uid="{00000000-0005-0000-0000-0000120B0000}"/>
    <cellStyle name="SAPBEXaggItemX 2 2" xfId="1057" xr:uid="{00000000-0005-0000-0000-0000130B0000}"/>
    <cellStyle name="SAPBEXaggItemX 2 2 2" xfId="5973" xr:uid="{00000000-0005-0000-0000-0000140B0000}"/>
    <cellStyle name="SAPBEXaggItemX 2 2 3" xfId="7529" xr:uid="{00000000-0005-0000-0000-0000150B0000}"/>
    <cellStyle name="SAPBEXaggItemX 2 2 4" xfId="8719" xr:uid="{00000000-0005-0000-0000-0000160B0000}"/>
    <cellStyle name="SAPBEXaggItemX 2 3" xfId="5380" xr:uid="{00000000-0005-0000-0000-0000170B0000}"/>
    <cellStyle name="SAPBEXaggItemX 2 3 2" xfId="6596" xr:uid="{00000000-0005-0000-0000-0000180B0000}"/>
    <cellStyle name="SAPBEXaggItemX 2 3 3" xfId="8168" xr:uid="{00000000-0005-0000-0000-0000190B0000}"/>
    <cellStyle name="SAPBEXaggItemX 2 3 4" xfId="9343" xr:uid="{00000000-0005-0000-0000-00001A0B0000}"/>
    <cellStyle name="SAPBEXaggItemX 2 4" xfId="5466" xr:uid="{00000000-0005-0000-0000-00001B0B0000}"/>
    <cellStyle name="SAPBEXaggItemX 2 4 2" xfId="6932" xr:uid="{00000000-0005-0000-0000-00001C0B0000}"/>
    <cellStyle name="SAPBEXaggItemX 2 4 3" xfId="6632" xr:uid="{00000000-0005-0000-0000-00001D0B0000}"/>
    <cellStyle name="SAPBEXaggItemX 2 4 4" xfId="8208" xr:uid="{00000000-0005-0000-0000-00001E0B0000}"/>
    <cellStyle name="SAPBEXaggItemX 2 4 5" xfId="9384" xr:uid="{00000000-0005-0000-0000-00001F0B0000}"/>
    <cellStyle name="SAPBEXaggItemX 2 5" xfId="7166" xr:uid="{00000000-0005-0000-0000-0000200B0000}"/>
    <cellStyle name="SAPBEXaggItemX 2 6" xfId="8353" xr:uid="{00000000-0005-0000-0000-0000210B0000}"/>
    <cellStyle name="SAPBEXaggItemX 3" xfId="614" xr:uid="{00000000-0005-0000-0000-0000220B0000}"/>
    <cellStyle name="SAPBEXaggItemX 3 2" xfId="1096" xr:uid="{00000000-0005-0000-0000-0000230B0000}"/>
    <cellStyle name="SAPBEXaggItemX 3 2 2" xfId="5523" xr:uid="{00000000-0005-0000-0000-0000240B0000}"/>
    <cellStyle name="SAPBEXaggItemX 3 2 3" xfId="7566" xr:uid="{00000000-0005-0000-0000-0000250B0000}"/>
    <cellStyle name="SAPBEXaggItemX 3 2 4" xfId="8756" xr:uid="{00000000-0005-0000-0000-0000260B0000}"/>
    <cellStyle name="SAPBEXaggItemX 3 3" xfId="5335" xr:uid="{00000000-0005-0000-0000-0000270B0000}"/>
    <cellStyle name="SAPBEXaggItemX 3 3 2" xfId="6887" xr:uid="{00000000-0005-0000-0000-0000280B0000}"/>
    <cellStyle name="SAPBEXaggItemX 3 3 3" xfId="6570" xr:uid="{00000000-0005-0000-0000-0000290B0000}"/>
    <cellStyle name="SAPBEXaggItemX 3 3 4" xfId="8146" xr:uid="{00000000-0005-0000-0000-00002A0B0000}"/>
    <cellStyle name="SAPBEXaggItemX 3 3 5" xfId="9321" xr:uid="{00000000-0005-0000-0000-00002B0B0000}"/>
    <cellStyle name="SAPBEXaggItemX 3 4" xfId="7203" xr:uid="{00000000-0005-0000-0000-00002C0B0000}"/>
    <cellStyle name="SAPBEXaggItemX 3 5" xfId="8390" xr:uid="{00000000-0005-0000-0000-00002D0B0000}"/>
    <cellStyle name="SAPBEXaggItemX 4" xfId="673" xr:uid="{00000000-0005-0000-0000-00002E0B0000}"/>
    <cellStyle name="SAPBEXaggItemX 4 2" xfId="1145" xr:uid="{00000000-0005-0000-0000-00002F0B0000}"/>
    <cellStyle name="SAPBEXaggItemX 4 2 2" xfId="6906" xr:uid="{00000000-0005-0000-0000-0000300B0000}"/>
    <cellStyle name="SAPBEXaggItemX 4 2 3" xfId="7611" xr:uid="{00000000-0005-0000-0000-0000310B0000}"/>
    <cellStyle name="SAPBEXaggItemX 4 2 4" xfId="8801" xr:uid="{00000000-0005-0000-0000-0000320B0000}"/>
    <cellStyle name="SAPBEXaggItemX 4 3" xfId="6083" xr:uid="{00000000-0005-0000-0000-0000330B0000}"/>
    <cellStyle name="SAPBEXaggItemX 4 4" xfId="7246" xr:uid="{00000000-0005-0000-0000-0000340B0000}"/>
    <cellStyle name="SAPBEXaggItemX 4 5" xfId="8433" xr:uid="{00000000-0005-0000-0000-0000350B0000}"/>
    <cellStyle name="SAPBEXaggItemX 5" xfId="733" xr:uid="{00000000-0005-0000-0000-0000360B0000}"/>
    <cellStyle name="SAPBEXaggItemX 5 2" xfId="1196" xr:uid="{00000000-0005-0000-0000-0000370B0000}"/>
    <cellStyle name="SAPBEXaggItemX 5 2 2" xfId="6655" xr:uid="{00000000-0005-0000-0000-0000380B0000}"/>
    <cellStyle name="SAPBEXaggItemX 5 2 3" xfId="7659" xr:uid="{00000000-0005-0000-0000-0000390B0000}"/>
    <cellStyle name="SAPBEXaggItemX 5 2 4" xfId="8849" xr:uid="{00000000-0005-0000-0000-00003A0B0000}"/>
    <cellStyle name="SAPBEXaggItemX 5 3" xfId="6358" xr:uid="{00000000-0005-0000-0000-00003B0B0000}"/>
    <cellStyle name="SAPBEXaggItemX 5 4" xfId="7293" xr:uid="{00000000-0005-0000-0000-00003C0B0000}"/>
    <cellStyle name="SAPBEXaggItemX 5 5" xfId="8480" xr:uid="{00000000-0005-0000-0000-00003D0B0000}"/>
    <cellStyle name="SAPBEXaggItemX 6" xfId="785" xr:uid="{00000000-0005-0000-0000-00003E0B0000}"/>
    <cellStyle name="SAPBEXaggItemX 6 2" xfId="1248" xr:uid="{00000000-0005-0000-0000-00003F0B0000}"/>
    <cellStyle name="SAPBEXaggItemX 6 2 2" xfId="6626" xr:uid="{00000000-0005-0000-0000-0000400B0000}"/>
    <cellStyle name="SAPBEXaggItemX 6 2 3" xfId="7709" xr:uid="{00000000-0005-0000-0000-0000410B0000}"/>
    <cellStyle name="SAPBEXaggItemX 6 2 4" xfId="8899" xr:uid="{00000000-0005-0000-0000-0000420B0000}"/>
    <cellStyle name="SAPBEXaggItemX 6 3" xfId="6842" xr:uid="{00000000-0005-0000-0000-0000430B0000}"/>
    <cellStyle name="SAPBEXaggItemX 6 4" xfId="7343" xr:uid="{00000000-0005-0000-0000-0000440B0000}"/>
    <cellStyle name="SAPBEXaggItemX 6 5" xfId="8530" xr:uid="{00000000-0005-0000-0000-0000450B0000}"/>
    <cellStyle name="SAPBEXaggItemX 7" xfId="867" xr:uid="{00000000-0005-0000-0000-0000460B0000}"/>
    <cellStyle name="SAPBEXaggItemX 7 2" xfId="1329" xr:uid="{00000000-0005-0000-0000-0000470B0000}"/>
    <cellStyle name="SAPBEXaggItemX 7 2 2" xfId="5620" xr:uid="{00000000-0005-0000-0000-0000480B0000}"/>
    <cellStyle name="SAPBEXaggItemX 7 2 3" xfId="7776" xr:uid="{00000000-0005-0000-0000-0000490B0000}"/>
    <cellStyle name="SAPBEXaggItemX 7 2 4" xfId="8967" xr:uid="{00000000-0005-0000-0000-00004A0B0000}"/>
    <cellStyle name="SAPBEXaggItemX 7 3" xfId="6923" xr:uid="{00000000-0005-0000-0000-00004B0B0000}"/>
    <cellStyle name="SAPBEXaggItemX 7 4" xfId="7393" xr:uid="{00000000-0005-0000-0000-00004C0B0000}"/>
    <cellStyle name="SAPBEXaggItemX 7 5" xfId="8581" xr:uid="{00000000-0005-0000-0000-00004D0B0000}"/>
    <cellStyle name="SAPBEXaggItemX 8" xfId="921" xr:uid="{00000000-0005-0000-0000-00004E0B0000}"/>
    <cellStyle name="SAPBEXaggItemX 8 2" xfId="1397" xr:uid="{00000000-0005-0000-0000-00004F0B0000}"/>
    <cellStyle name="SAPBEXaggItemX 8 2 2" xfId="5856" xr:uid="{00000000-0005-0000-0000-0000500B0000}"/>
    <cellStyle name="SAPBEXaggItemX 8 2 3" xfId="7816" xr:uid="{00000000-0005-0000-0000-0000510B0000}"/>
    <cellStyle name="SAPBEXaggItemX 8 2 4" xfId="9007" xr:uid="{00000000-0005-0000-0000-0000520B0000}"/>
    <cellStyle name="SAPBEXaggItemX 8 3" xfId="5868" xr:uid="{00000000-0005-0000-0000-0000530B0000}"/>
    <cellStyle name="SAPBEXaggItemX 8 4" xfId="7433" xr:uid="{00000000-0005-0000-0000-0000540B0000}"/>
    <cellStyle name="SAPBEXaggItemX 8 5" xfId="8621" xr:uid="{00000000-0005-0000-0000-0000550B0000}"/>
    <cellStyle name="SAPBEXaggItemX 9" xfId="5183" xr:uid="{00000000-0005-0000-0000-0000560B0000}"/>
    <cellStyle name="SAPBEXaggItemX 9 2" xfId="7036" xr:uid="{00000000-0005-0000-0000-0000570B0000}"/>
    <cellStyle name="SAPBEXaggItemX 9 3" xfId="7999" xr:uid="{00000000-0005-0000-0000-0000580B0000}"/>
    <cellStyle name="SAPBEXaggItemX 9 4" xfId="9173" xr:uid="{00000000-0005-0000-0000-0000590B0000}"/>
    <cellStyle name="SAPBEXchaText" xfId="169" xr:uid="{00000000-0005-0000-0000-00005A0B0000}"/>
    <cellStyle name="SAPBEXchaText 10" xfId="5235" xr:uid="{00000000-0005-0000-0000-00005B0B0000}"/>
    <cellStyle name="SAPBEXchaText 10 2" xfId="6498" xr:uid="{00000000-0005-0000-0000-00005C0B0000}"/>
    <cellStyle name="SAPBEXchaText 10 3" xfId="8050" xr:uid="{00000000-0005-0000-0000-00005D0B0000}"/>
    <cellStyle name="SAPBEXchaText 10 4" xfId="9224" xr:uid="{00000000-0005-0000-0000-00005E0B0000}"/>
    <cellStyle name="SAPBEXchaText 11" xfId="7088" xr:uid="{00000000-0005-0000-0000-00005F0B0000}"/>
    <cellStyle name="SAPBEXchaText 12" xfId="8271" xr:uid="{00000000-0005-0000-0000-0000600B0000}"/>
    <cellStyle name="SAPBEXchaText 2" xfId="576" xr:uid="{00000000-0005-0000-0000-0000610B0000}"/>
    <cellStyle name="SAPBEXchaText 2 2" xfId="1058" xr:uid="{00000000-0005-0000-0000-0000620B0000}"/>
    <cellStyle name="SAPBEXchaText 2 2 2" xfId="5737" xr:uid="{00000000-0005-0000-0000-0000630B0000}"/>
    <cellStyle name="SAPBEXchaText 2 2 3" xfId="7530" xr:uid="{00000000-0005-0000-0000-0000640B0000}"/>
    <cellStyle name="SAPBEXchaText 2 2 4" xfId="8720" xr:uid="{00000000-0005-0000-0000-0000650B0000}"/>
    <cellStyle name="SAPBEXchaText 2 3" xfId="5381" xr:uid="{00000000-0005-0000-0000-0000660B0000}"/>
    <cellStyle name="SAPBEXchaText 2 3 2" xfId="6597" xr:uid="{00000000-0005-0000-0000-0000670B0000}"/>
    <cellStyle name="SAPBEXchaText 2 3 3" xfId="8169" xr:uid="{00000000-0005-0000-0000-0000680B0000}"/>
    <cellStyle name="SAPBEXchaText 2 3 4" xfId="9344" xr:uid="{00000000-0005-0000-0000-0000690B0000}"/>
    <cellStyle name="SAPBEXchaText 2 4" xfId="5467" xr:uid="{00000000-0005-0000-0000-00006A0B0000}"/>
    <cellStyle name="SAPBEXchaText 2 4 2" xfId="6933" xr:uid="{00000000-0005-0000-0000-00006B0B0000}"/>
    <cellStyle name="SAPBEXchaText 2 4 3" xfId="7000" xr:uid="{00000000-0005-0000-0000-00006C0B0000}"/>
    <cellStyle name="SAPBEXchaText 2 4 4" xfId="8209" xr:uid="{00000000-0005-0000-0000-00006D0B0000}"/>
    <cellStyle name="SAPBEXchaText 2 4 5" xfId="9385" xr:uid="{00000000-0005-0000-0000-00006E0B0000}"/>
    <cellStyle name="SAPBEXchaText 2 5" xfId="7167" xr:uid="{00000000-0005-0000-0000-00006F0B0000}"/>
    <cellStyle name="SAPBEXchaText 2 6" xfId="8354" xr:uid="{00000000-0005-0000-0000-0000700B0000}"/>
    <cellStyle name="SAPBEXchaText 3" xfId="615" xr:uid="{00000000-0005-0000-0000-0000710B0000}"/>
    <cellStyle name="SAPBEXchaText 3 2" xfId="1097" xr:uid="{00000000-0005-0000-0000-0000720B0000}"/>
    <cellStyle name="SAPBEXchaText 3 2 2" xfId="6815" xr:uid="{00000000-0005-0000-0000-0000730B0000}"/>
    <cellStyle name="SAPBEXchaText 3 2 3" xfId="7567" xr:uid="{00000000-0005-0000-0000-0000740B0000}"/>
    <cellStyle name="SAPBEXchaText 3 2 4" xfId="8757" xr:uid="{00000000-0005-0000-0000-0000750B0000}"/>
    <cellStyle name="SAPBEXchaText 3 3" xfId="5334" xr:uid="{00000000-0005-0000-0000-0000760B0000}"/>
    <cellStyle name="SAPBEXchaText 3 3 2" xfId="6886" xr:uid="{00000000-0005-0000-0000-0000770B0000}"/>
    <cellStyle name="SAPBEXchaText 3 3 3" xfId="5712" xr:uid="{00000000-0005-0000-0000-0000780B0000}"/>
    <cellStyle name="SAPBEXchaText 3 3 4" xfId="8145" xr:uid="{00000000-0005-0000-0000-0000790B0000}"/>
    <cellStyle name="SAPBEXchaText 3 3 5" xfId="9320" xr:uid="{00000000-0005-0000-0000-00007A0B0000}"/>
    <cellStyle name="SAPBEXchaText 3 4" xfId="7204" xr:uid="{00000000-0005-0000-0000-00007B0B0000}"/>
    <cellStyle name="SAPBEXchaText 3 5" xfId="8391" xr:uid="{00000000-0005-0000-0000-00007C0B0000}"/>
    <cellStyle name="SAPBEXchaText 4" xfId="674" xr:uid="{00000000-0005-0000-0000-00007D0B0000}"/>
    <cellStyle name="SAPBEXchaText 4 2" xfId="1146" xr:uid="{00000000-0005-0000-0000-00007E0B0000}"/>
    <cellStyle name="SAPBEXchaText 4 2 2" xfId="5815" xr:uid="{00000000-0005-0000-0000-00007F0B0000}"/>
    <cellStyle name="SAPBEXchaText 4 2 3" xfId="7612" xr:uid="{00000000-0005-0000-0000-0000800B0000}"/>
    <cellStyle name="SAPBEXchaText 4 2 4" xfId="8802" xr:uid="{00000000-0005-0000-0000-0000810B0000}"/>
    <cellStyle name="SAPBEXchaText 4 3" xfId="6386" xr:uid="{00000000-0005-0000-0000-0000820B0000}"/>
    <cellStyle name="SAPBEXchaText 4 4" xfId="7247" xr:uid="{00000000-0005-0000-0000-0000830B0000}"/>
    <cellStyle name="SAPBEXchaText 4 5" xfId="8434" xr:uid="{00000000-0005-0000-0000-0000840B0000}"/>
    <cellStyle name="SAPBEXchaText 5" xfId="734" xr:uid="{00000000-0005-0000-0000-0000850B0000}"/>
    <cellStyle name="SAPBEXchaText 5 2" xfId="1197" xr:uid="{00000000-0005-0000-0000-0000860B0000}"/>
    <cellStyle name="SAPBEXchaText 5 2 2" xfId="5666" xr:uid="{00000000-0005-0000-0000-0000870B0000}"/>
    <cellStyle name="SAPBEXchaText 5 2 3" xfId="7660" xr:uid="{00000000-0005-0000-0000-0000880B0000}"/>
    <cellStyle name="SAPBEXchaText 5 2 4" xfId="8850" xr:uid="{00000000-0005-0000-0000-0000890B0000}"/>
    <cellStyle name="SAPBEXchaText 5 3" xfId="6357" xr:uid="{00000000-0005-0000-0000-00008A0B0000}"/>
    <cellStyle name="SAPBEXchaText 5 4" xfId="7294" xr:uid="{00000000-0005-0000-0000-00008B0B0000}"/>
    <cellStyle name="SAPBEXchaText 5 5" xfId="8481" xr:uid="{00000000-0005-0000-0000-00008C0B0000}"/>
    <cellStyle name="SAPBEXchaText 6" xfId="786" xr:uid="{00000000-0005-0000-0000-00008D0B0000}"/>
    <cellStyle name="SAPBEXchaText 6 2" xfId="1249" xr:uid="{00000000-0005-0000-0000-00008E0B0000}"/>
    <cellStyle name="SAPBEXchaText 6 2 2" xfId="6580" xr:uid="{00000000-0005-0000-0000-00008F0B0000}"/>
    <cellStyle name="SAPBEXchaText 6 2 3" xfId="7710" xr:uid="{00000000-0005-0000-0000-0000900B0000}"/>
    <cellStyle name="SAPBEXchaText 6 2 4" xfId="8900" xr:uid="{00000000-0005-0000-0000-0000910B0000}"/>
    <cellStyle name="SAPBEXchaText 6 3" xfId="5530" xr:uid="{00000000-0005-0000-0000-0000920B0000}"/>
    <cellStyle name="SAPBEXchaText 6 4" xfId="7344" xr:uid="{00000000-0005-0000-0000-0000930B0000}"/>
    <cellStyle name="SAPBEXchaText 6 5" xfId="8531" xr:uid="{00000000-0005-0000-0000-0000940B0000}"/>
    <cellStyle name="SAPBEXchaText 7" xfId="868" xr:uid="{00000000-0005-0000-0000-0000950B0000}"/>
    <cellStyle name="SAPBEXchaText 7 2" xfId="1330" xr:uid="{00000000-0005-0000-0000-0000960B0000}"/>
    <cellStyle name="SAPBEXchaText 7 2 2" xfId="6902" xr:uid="{00000000-0005-0000-0000-0000970B0000}"/>
    <cellStyle name="SAPBEXchaText 7 2 3" xfId="7777" xr:uid="{00000000-0005-0000-0000-0000980B0000}"/>
    <cellStyle name="SAPBEXchaText 7 2 4" xfId="8968" xr:uid="{00000000-0005-0000-0000-0000990B0000}"/>
    <cellStyle name="SAPBEXchaText 7 3" xfId="6819" xr:uid="{00000000-0005-0000-0000-00009A0B0000}"/>
    <cellStyle name="SAPBEXchaText 7 4" xfId="7394" xr:uid="{00000000-0005-0000-0000-00009B0B0000}"/>
    <cellStyle name="SAPBEXchaText 7 5" xfId="8582" xr:uid="{00000000-0005-0000-0000-00009C0B0000}"/>
    <cellStyle name="SAPBEXchaText 8" xfId="922" xr:uid="{00000000-0005-0000-0000-00009D0B0000}"/>
    <cellStyle name="SAPBEXchaText 8 2" xfId="1398" xr:uid="{00000000-0005-0000-0000-00009E0B0000}"/>
    <cellStyle name="SAPBEXchaText 8 2 2" xfId="5637" xr:uid="{00000000-0005-0000-0000-00009F0B0000}"/>
    <cellStyle name="SAPBEXchaText 8 2 3" xfId="7817" xr:uid="{00000000-0005-0000-0000-0000A00B0000}"/>
    <cellStyle name="SAPBEXchaText 8 2 4" xfId="9008" xr:uid="{00000000-0005-0000-0000-0000A10B0000}"/>
    <cellStyle name="SAPBEXchaText 8 3" xfId="5649" xr:uid="{00000000-0005-0000-0000-0000A20B0000}"/>
    <cellStyle name="SAPBEXchaText 8 4" xfId="7434" xr:uid="{00000000-0005-0000-0000-0000A30B0000}"/>
    <cellStyle name="SAPBEXchaText 8 5" xfId="8622" xr:uid="{00000000-0005-0000-0000-0000A40B0000}"/>
    <cellStyle name="SAPBEXchaText 9" xfId="5184" xr:uid="{00000000-0005-0000-0000-0000A50B0000}"/>
    <cellStyle name="SAPBEXchaText 9 2" xfId="7037" xr:uid="{00000000-0005-0000-0000-0000A60B0000}"/>
    <cellStyle name="SAPBEXchaText 9 3" xfId="8000" xr:uid="{00000000-0005-0000-0000-0000A70B0000}"/>
    <cellStyle name="SAPBEXchaText 9 4" xfId="9174" xr:uid="{00000000-0005-0000-0000-0000A80B0000}"/>
    <cellStyle name="SAPBEXexcBad7" xfId="170" xr:uid="{00000000-0005-0000-0000-0000A90B0000}"/>
    <cellStyle name="SAPBEXexcBad7 10" xfId="5236" xr:uid="{00000000-0005-0000-0000-0000AA0B0000}"/>
    <cellStyle name="SAPBEXexcBad7 10 2" xfId="6499" xr:uid="{00000000-0005-0000-0000-0000AB0B0000}"/>
    <cellStyle name="SAPBEXexcBad7 10 3" xfId="8051" xr:uid="{00000000-0005-0000-0000-0000AC0B0000}"/>
    <cellStyle name="SAPBEXexcBad7 10 4" xfId="9225" xr:uid="{00000000-0005-0000-0000-0000AD0B0000}"/>
    <cellStyle name="SAPBEXexcBad7 11" xfId="7089" xr:uid="{00000000-0005-0000-0000-0000AE0B0000}"/>
    <cellStyle name="SAPBEXexcBad7 12" xfId="8272" xr:uid="{00000000-0005-0000-0000-0000AF0B0000}"/>
    <cellStyle name="SAPBEXexcBad7 2" xfId="577" xr:uid="{00000000-0005-0000-0000-0000B00B0000}"/>
    <cellStyle name="SAPBEXexcBad7 2 2" xfId="1059" xr:uid="{00000000-0005-0000-0000-0000B10B0000}"/>
    <cellStyle name="SAPBEXexcBad7 2 2 2" xfId="5925" xr:uid="{00000000-0005-0000-0000-0000B20B0000}"/>
    <cellStyle name="SAPBEXexcBad7 2 2 3" xfId="7531" xr:uid="{00000000-0005-0000-0000-0000B30B0000}"/>
    <cellStyle name="SAPBEXexcBad7 2 2 4" xfId="8721" xr:uid="{00000000-0005-0000-0000-0000B40B0000}"/>
    <cellStyle name="SAPBEXexcBad7 2 3" xfId="5382" xr:uid="{00000000-0005-0000-0000-0000B50B0000}"/>
    <cellStyle name="SAPBEXexcBad7 2 3 2" xfId="6598" xr:uid="{00000000-0005-0000-0000-0000B60B0000}"/>
    <cellStyle name="SAPBEXexcBad7 2 3 3" xfId="8170" xr:uid="{00000000-0005-0000-0000-0000B70B0000}"/>
    <cellStyle name="SAPBEXexcBad7 2 3 4" xfId="9345" xr:uid="{00000000-0005-0000-0000-0000B80B0000}"/>
    <cellStyle name="SAPBEXexcBad7 2 4" xfId="5468" xr:uid="{00000000-0005-0000-0000-0000B90B0000}"/>
    <cellStyle name="SAPBEXexcBad7 2 4 2" xfId="6934" xr:uid="{00000000-0005-0000-0000-0000BA0B0000}"/>
    <cellStyle name="SAPBEXexcBad7 2 4 3" xfId="7001" xr:uid="{00000000-0005-0000-0000-0000BB0B0000}"/>
    <cellStyle name="SAPBEXexcBad7 2 4 4" xfId="8210" xr:uid="{00000000-0005-0000-0000-0000BC0B0000}"/>
    <cellStyle name="SAPBEXexcBad7 2 4 5" xfId="9386" xr:uid="{00000000-0005-0000-0000-0000BD0B0000}"/>
    <cellStyle name="SAPBEXexcBad7 2 5" xfId="7168" xr:uid="{00000000-0005-0000-0000-0000BE0B0000}"/>
    <cellStyle name="SAPBEXexcBad7 2 6" xfId="8355" xr:uid="{00000000-0005-0000-0000-0000BF0B0000}"/>
    <cellStyle name="SAPBEXexcBad7 3" xfId="616" xr:uid="{00000000-0005-0000-0000-0000C00B0000}"/>
    <cellStyle name="SAPBEXexcBad7 3 2" xfId="1098" xr:uid="{00000000-0005-0000-0000-0000C10B0000}"/>
    <cellStyle name="SAPBEXexcBad7 3 2 2" xfId="5996" xr:uid="{00000000-0005-0000-0000-0000C20B0000}"/>
    <cellStyle name="SAPBEXexcBad7 3 2 3" xfId="7568" xr:uid="{00000000-0005-0000-0000-0000C30B0000}"/>
    <cellStyle name="SAPBEXexcBad7 3 2 4" xfId="8758" xr:uid="{00000000-0005-0000-0000-0000C40B0000}"/>
    <cellStyle name="SAPBEXexcBad7 3 3" xfId="5333" xr:uid="{00000000-0005-0000-0000-0000C50B0000}"/>
    <cellStyle name="SAPBEXexcBad7 3 3 2" xfId="6885" xr:uid="{00000000-0005-0000-0000-0000C60B0000}"/>
    <cellStyle name="SAPBEXexcBad7 3 3 3" xfId="5567" xr:uid="{00000000-0005-0000-0000-0000C70B0000}"/>
    <cellStyle name="SAPBEXexcBad7 3 3 4" xfId="8144" xr:uid="{00000000-0005-0000-0000-0000C80B0000}"/>
    <cellStyle name="SAPBEXexcBad7 3 3 5" xfId="9319" xr:uid="{00000000-0005-0000-0000-0000C90B0000}"/>
    <cellStyle name="SAPBEXexcBad7 3 4" xfId="7205" xr:uid="{00000000-0005-0000-0000-0000CA0B0000}"/>
    <cellStyle name="SAPBEXexcBad7 3 5" xfId="8392" xr:uid="{00000000-0005-0000-0000-0000CB0B0000}"/>
    <cellStyle name="SAPBEXexcBad7 4" xfId="675" xr:uid="{00000000-0005-0000-0000-0000CC0B0000}"/>
    <cellStyle name="SAPBEXexcBad7 4 2" xfId="1147" xr:uid="{00000000-0005-0000-0000-0000CD0B0000}"/>
    <cellStyle name="SAPBEXexcBad7 4 2 2" xfId="5605" xr:uid="{00000000-0005-0000-0000-0000CE0B0000}"/>
    <cellStyle name="SAPBEXexcBad7 4 2 3" xfId="7613" xr:uid="{00000000-0005-0000-0000-0000CF0B0000}"/>
    <cellStyle name="SAPBEXexcBad7 4 2 4" xfId="8803" xr:uid="{00000000-0005-0000-0000-0000D00B0000}"/>
    <cellStyle name="SAPBEXexcBad7 4 3" xfId="6893" xr:uid="{00000000-0005-0000-0000-0000D10B0000}"/>
    <cellStyle name="SAPBEXexcBad7 4 4" xfId="7248" xr:uid="{00000000-0005-0000-0000-0000D20B0000}"/>
    <cellStyle name="SAPBEXexcBad7 4 5" xfId="8435" xr:uid="{00000000-0005-0000-0000-0000D30B0000}"/>
    <cellStyle name="SAPBEXexcBad7 5" xfId="735" xr:uid="{00000000-0005-0000-0000-0000D40B0000}"/>
    <cellStyle name="SAPBEXexcBad7 5 2" xfId="1198" xr:uid="{00000000-0005-0000-0000-0000D50B0000}"/>
    <cellStyle name="SAPBEXexcBad7 5 2 2" xfId="6123" xr:uid="{00000000-0005-0000-0000-0000D60B0000}"/>
    <cellStyle name="SAPBEXexcBad7 5 2 3" xfId="7661" xr:uid="{00000000-0005-0000-0000-0000D70B0000}"/>
    <cellStyle name="SAPBEXexcBad7 5 2 4" xfId="8851" xr:uid="{00000000-0005-0000-0000-0000D80B0000}"/>
    <cellStyle name="SAPBEXexcBad7 5 3" xfId="6356" xr:uid="{00000000-0005-0000-0000-0000D90B0000}"/>
    <cellStyle name="SAPBEXexcBad7 5 4" xfId="7295" xr:uid="{00000000-0005-0000-0000-0000DA0B0000}"/>
    <cellStyle name="SAPBEXexcBad7 5 5" xfId="8482" xr:uid="{00000000-0005-0000-0000-0000DB0B0000}"/>
    <cellStyle name="SAPBEXexcBad7 6" xfId="787" xr:uid="{00000000-0005-0000-0000-0000DC0B0000}"/>
    <cellStyle name="SAPBEXexcBad7 6 2" xfId="1250" xr:uid="{00000000-0005-0000-0000-0000DD0B0000}"/>
    <cellStyle name="SAPBEXexcBad7 6 2 2" xfId="6621" xr:uid="{00000000-0005-0000-0000-0000DE0B0000}"/>
    <cellStyle name="SAPBEXexcBad7 6 2 3" xfId="7711" xr:uid="{00000000-0005-0000-0000-0000DF0B0000}"/>
    <cellStyle name="SAPBEXexcBad7 6 2 4" xfId="8901" xr:uid="{00000000-0005-0000-0000-0000E00B0000}"/>
    <cellStyle name="SAPBEXexcBad7 6 3" xfId="5529" xr:uid="{00000000-0005-0000-0000-0000E10B0000}"/>
    <cellStyle name="SAPBEXexcBad7 6 4" xfId="7345" xr:uid="{00000000-0005-0000-0000-0000E20B0000}"/>
    <cellStyle name="SAPBEXexcBad7 6 5" xfId="8532" xr:uid="{00000000-0005-0000-0000-0000E30B0000}"/>
    <cellStyle name="SAPBEXexcBad7 7" xfId="869" xr:uid="{00000000-0005-0000-0000-0000E40B0000}"/>
    <cellStyle name="SAPBEXexcBad7 7 2" xfId="1331" xr:uid="{00000000-0005-0000-0000-0000E50B0000}"/>
    <cellStyle name="SAPBEXexcBad7 7 2 2" xfId="5812" xr:uid="{00000000-0005-0000-0000-0000E60B0000}"/>
    <cellStyle name="SAPBEXexcBad7 7 2 3" xfId="7778" xr:uid="{00000000-0005-0000-0000-0000E70B0000}"/>
    <cellStyle name="SAPBEXexcBad7 7 2 4" xfId="8969" xr:uid="{00000000-0005-0000-0000-0000E80B0000}"/>
    <cellStyle name="SAPBEXexcBad7 7 3" xfId="6000" xr:uid="{00000000-0005-0000-0000-0000E90B0000}"/>
    <cellStyle name="SAPBEXexcBad7 7 4" xfId="7395" xr:uid="{00000000-0005-0000-0000-0000EA0B0000}"/>
    <cellStyle name="SAPBEXexcBad7 7 5" xfId="8583" xr:uid="{00000000-0005-0000-0000-0000EB0B0000}"/>
    <cellStyle name="SAPBEXexcBad7 8" xfId="923" xr:uid="{00000000-0005-0000-0000-0000EC0B0000}"/>
    <cellStyle name="SAPBEXexcBad7 8 2" xfId="1399" xr:uid="{00000000-0005-0000-0000-0000ED0B0000}"/>
    <cellStyle name="SAPBEXexcBad7 8 2 2" xfId="6875" xr:uid="{00000000-0005-0000-0000-0000EE0B0000}"/>
    <cellStyle name="SAPBEXexcBad7 8 2 3" xfId="7818" xr:uid="{00000000-0005-0000-0000-0000EF0B0000}"/>
    <cellStyle name="SAPBEXexcBad7 8 2 4" xfId="9009" xr:uid="{00000000-0005-0000-0000-0000F00B0000}"/>
    <cellStyle name="SAPBEXexcBad7 8 3" xfId="6021" xr:uid="{00000000-0005-0000-0000-0000F10B0000}"/>
    <cellStyle name="SAPBEXexcBad7 8 4" xfId="7435" xr:uid="{00000000-0005-0000-0000-0000F20B0000}"/>
    <cellStyle name="SAPBEXexcBad7 8 5" xfId="8623" xr:uid="{00000000-0005-0000-0000-0000F30B0000}"/>
    <cellStyle name="SAPBEXexcBad7 9" xfId="5185" xr:uid="{00000000-0005-0000-0000-0000F40B0000}"/>
    <cellStyle name="SAPBEXexcBad7 9 2" xfId="7038" xr:uid="{00000000-0005-0000-0000-0000F50B0000}"/>
    <cellStyle name="SAPBEXexcBad7 9 3" xfId="8001" xr:uid="{00000000-0005-0000-0000-0000F60B0000}"/>
    <cellStyle name="SAPBEXexcBad7 9 4" xfId="9175" xr:uid="{00000000-0005-0000-0000-0000F70B0000}"/>
    <cellStyle name="SAPBEXexcBad8" xfId="171" xr:uid="{00000000-0005-0000-0000-0000F80B0000}"/>
    <cellStyle name="SAPBEXexcBad8 10" xfId="5237" xr:uid="{00000000-0005-0000-0000-0000F90B0000}"/>
    <cellStyle name="SAPBEXexcBad8 10 2" xfId="6500" xr:uid="{00000000-0005-0000-0000-0000FA0B0000}"/>
    <cellStyle name="SAPBEXexcBad8 10 3" xfId="8052" xr:uid="{00000000-0005-0000-0000-0000FB0B0000}"/>
    <cellStyle name="SAPBEXexcBad8 10 4" xfId="9226" xr:uid="{00000000-0005-0000-0000-0000FC0B0000}"/>
    <cellStyle name="SAPBEXexcBad8 11" xfId="7090" xr:uid="{00000000-0005-0000-0000-0000FD0B0000}"/>
    <cellStyle name="SAPBEXexcBad8 12" xfId="8273" xr:uid="{00000000-0005-0000-0000-0000FE0B0000}"/>
    <cellStyle name="SAPBEXexcBad8 2" xfId="578" xr:uid="{00000000-0005-0000-0000-0000FF0B0000}"/>
    <cellStyle name="SAPBEXexcBad8 2 2" xfId="1060" xr:uid="{00000000-0005-0000-0000-0000000C0000}"/>
    <cellStyle name="SAPBEXexcBad8 2 2 2" xfId="5698" xr:uid="{00000000-0005-0000-0000-0000010C0000}"/>
    <cellStyle name="SAPBEXexcBad8 2 2 3" xfId="7532" xr:uid="{00000000-0005-0000-0000-0000020C0000}"/>
    <cellStyle name="SAPBEXexcBad8 2 2 4" xfId="8722" xr:uid="{00000000-0005-0000-0000-0000030C0000}"/>
    <cellStyle name="SAPBEXexcBad8 2 3" xfId="5383" xr:uid="{00000000-0005-0000-0000-0000040C0000}"/>
    <cellStyle name="SAPBEXexcBad8 2 3 2" xfId="6599" xr:uid="{00000000-0005-0000-0000-0000050C0000}"/>
    <cellStyle name="SAPBEXexcBad8 2 3 3" xfId="8171" xr:uid="{00000000-0005-0000-0000-0000060C0000}"/>
    <cellStyle name="SAPBEXexcBad8 2 3 4" xfId="9346" xr:uid="{00000000-0005-0000-0000-0000070C0000}"/>
    <cellStyle name="SAPBEXexcBad8 2 4" xfId="5469" xr:uid="{00000000-0005-0000-0000-0000080C0000}"/>
    <cellStyle name="SAPBEXexcBad8 2 4 2" xfId="6935" xr:uid="{00000000-0005-0000-0000-0000090C0000}"/>
    <cellStyle name="SAPBEXexcBad8 2 4 3" xfId="7002" xr:uid="{00000000-0005-0000-0000-00000A0C0000}"/>
    <cellStyle name="SAPBEXexcBad8 2 4 4" xfId="8211" xr:uid="{00000000-0005-0000-0000-00000B0C0000}"/>
    <cellStyle name="SAPBEXexcBad8 2 4 5" xfId="9387" xr:uid="{00000000-0005-0000-0000-00000C0C0000}"/>
    <cellStyle name="SAPBEXexcBad8 2 5" xfId="7169" xr:uid="{00000000-0005-0000-0000-00000D0C0000}"/>
    <cellStyle name="SAPBEXexcBad8 2 6" xfId="8356" xr:uid="{00000000-0005-0000-0000-00000E0C0000}"/>
    <cellStyle name="SAPBEXexcBad8 3" xfId="617" xr:uid="{00000000-0005-0000-0000-00000F0C0000}"/>
    <cellStyle name="SAPBEXexcBad8 3 2" xfId="1099" xr:uid="{00000000-0005-0000-0000-0000100C0000}"/>
    <cellStyle name="SAPBEXexcBad8 3 2 2" xfId="6212" xr:uid="{00000000-0005-0000-0000-0000110C0000}"/>
    <cellStyle name="SAPBEXexcBad8 3 2 3" xfId="7569" xr:uid="{00000000-0005-0000-0000-0000120C0000}"/>
    <cellStyle name="SAPBEXexcBad8 3 2 4" xfId="8759" xr:uid="{00000000-0005-0000-0000-0000130C0000}"/>
    <cellStyle name="SAPBEXexcBad8 3 3" xfId="5332" xr:uid="{00000000-0005-0000-0000-0000140C0000}"/>
    <cellStyle name="SAPBEXexcBad8 3 3 2" xfId="6884" xr:uid="{00000000-0005-0000-0000-0000150C0000}"/>
    <cellStyle name="SAPBEXexcBad8 3 3 3" xfId="6568" xr:uid="{00000000-0005-0000-0000-0000160C0000}"/>
    <cellStyle name="SAPBEXexcBad8 3 3 4" xfId="8143" xr:uid="{00000000-0005-0000-0000-0000170C0000}"/>
    <cellStyle name="SAPBEXexcBad8 3 3 5" xfId="9318" xr:uid="{00000000-0005-0000-0000-0000180C0000}"/>
    <cellStyle name="SAPBEXexcBad8 3 4" xfId="7206" xr:uid="{00000000-0005-0000-0000-0000190C0000}"/>
    <cellStyle name="SAPBEXexcBad8 3 5" xfId="8393" xr:uid="{00000000-0005-0000-0000-00001A0C0000}"/>
    <cellStyle name="SAPBEXexcBad8 4" xfId="676" xr:uid="{00000000-0005-0000-0000-00001B0C0000}"/>
    <cellStyle name="SAPBEXexcBad8 4 2" xfId="1148" xr:uid="{00000000-0005-0000-0000-00001C0C0000}"/>
    <cellStyle name="SAPBEXexcBad8 4 2 2" xfId="6836" xr:uid="{00000000-0005-0000-0000-00001D0C0000}"/>
    <cellStyle name="SAPBEXexcBad8 4 2 3" xfId="7614" xr:uid="{00000000-0005-0000-0000-00001E0C0000}"/>
    <cellStyle name="SAPBEXexcBad8 4 2 4" xfId="8804" xr:uid="{00000000-0005-0000-0000-00001F0C0000}"/>
    <cellStyle name="SAPBEXexcBad8 4 3" xfId="6647" xr:uid="{00000000-0005-0000-0000-0000200C0000}"/>
    <cellStyle name="SAPBEXexcBad8 4 4" xfId="7249" xr:uid="{00000000-0005-0000-0000-0000210C0000}"/>
    <cellStyle name="SAPBEXexcBad8 4 5" xfId="8436" xr:uid="{00000000-0005-0000-0000-0000220C0000}"/>
    <cellStyle name="SAPBEXexcBad8 5" xfId="736" xr:uid="{00000000-0005-0000-0000-0000230C0000}"/>
    <cellStyle name="SAPBEXexcBad8 5 2" xfId="1199" xr:uid="{00000000-0005-0000-0000-0000240C0000}"/>
    <cellStyle name="SAPBEXexcBad8 5 2 2" xfId="6228" xr:uid="{00000000-0005-0000-0000-0000250C0000}"/>
    <cellStyle name="SAPBEXexcBad8 5 2 3" xfId="7662" xr:uid="{00000000-0005-0000-0000-0000260C0000}"/>
    <cellStyle name="SAPBEXexcBad8 5 2 4" xfId="8852" xr:uid="{00000000-0005-0000-0000-0000270C0000}"/>
    <cellStyle name="SAPBEXexcBad8 5 3" xfId="6355" xr:uid="{00000000-0005-0000-0000-0000280C0000}"/>
    <cellStyle name="SAPBEXexcBad8 5 4" xfId="7296" xr:uid="{00000000-0005-0000-0000-0000290C0000}"/>
    <cellStyle name="SAPBEXexcBad8 5 5" xfId="8483" xr:uid="{00000000-0005-0000-0000-00002A0C0000}"/>
    <cellStyle name="SAPBEXexcBad8 6" xfId="788" xr:uid="{00000000-0005-0000-0000-00002B0C0000}"/>
    <cellStyle name="SAPBEXexcBad8 6 2" xfId="1251" xr:uid="{00000000-0005-0000-0000-00002C0C0000}"/>
    <cellStyle name="SAPBEXexcBad8 6 2 2" xfId="6072" xr:uid="{00000000-0005-0000-0000-00002D0C0000}"/>
    <cellStyle name="SAPBEXexcBad8 6 2 3" xfId="7712" xr:uid="{00000000-0005-0000-0000-00002E0C0000}"/>
    <cellStyle name="SAPBEXexcBad8 6 2 4" xfId="8902" xr:uid="{00000000-0005-0000-0000-00002F0C0000}"/>
    <cellStyle name="SAPBEXexcBad8 6 3" xfId="6821" xr:uid="{00000000-0005-0000-0000-0000300C0000}"/>
    <cellStyle name="SAPBEXexcBad8 6 4" xfId="7346" xr:uid="{00000000-0005-0000-0000-0000310C0000}"/>
    <cellStyle name="SAPBEXexcBad8 6 5" xfId="8533" xr:uid="{00000000-0005-0000-0000-0000320C0000}"/>
    <cellStyle name="SAPBEXexcBad8 7" xfId="870" xr:uid="{00000000-0005-0000-0000-0000330C0000}"/>
    <cellStyle name="SAPBEXexcBad8 7 2" xfId="1332" xr:uid="{00000000-0005-0000-0000-0000340C0000}"/>
    <cellStyle name="SAPBEXexcBad8 7 2 2" xfId="5602" xr:uid="{00000000-0005-0000-0000-0000350C0000}"/>
    <cellStyle name="SAPBEXexcBad8 7 2 3" xfId="7779" xr:uid="{00000000-0005-0000-0000-0000360C0000}"/>
    <cellStyle name="SAPBEXexcBad8 7 2 4" xfId="8970" xr:uid="{00000000-0005-0000-0000-0000370C0000}"/>
    <cellStyle name="SAPBEXexcBad8 7 3" xfId="6082" xr:uid="{00000000-0005-0000-0000-0000380C0000}"/>
    <cellStyle name="SAPBEXexcBad8 7 4" xfId="7396" xr:uid="{00000000-0005-0000-0000-0000390C0000}"/>
    <cellStyle name="SAPBEXexcBad8 7 5" xfId="8584" xr:uid="{00000000-0005-0000-0000-00003A0C0000}"/>
    <cellStyle name="SAPBEXexcBad8 8" xfId="924" xr:uid="{00000000-0005-0000-0000-00003B0C0000}"/>
    <cellStyle name="SAPBEXexcBad8 8 2" xfId="1400" xr:uid="{00000000-0005-0000-0000-00003C0C0000}"/>
    <cellStyle name="SAPBEXexcBad8 8 2 2" xfId="5830" xr:uid="{00000000-0005-0000-0000-00003D0C0000}"/>
    <cellStyle name="SAPBEXexcBad8 8 2 3" xfId="7819" xr:uid="{00000000-0005-0000-0000-00003E0C0000}"/>
    <cellStyle name="SAPBEXexcBad8 8 2 4" xfId="9010" xr:uid="{00000000-0005-0000-0000-00003F0C0000}"/>
    <cellStyle name="SAPBEXexcBad8 8 3" xfId="6614" xr:uid="{00000000-0005-0000-0000-0000400C0000}"/>
    <cellStyle name="SAPBEXexcBad8 8 4" xfId="7436" xr:uid="{00000000-0005-0000-0000-0000410C0000}"/>
    <cellStyle name="SAPBEXexcBad8 8 5" xfId="8624" xr:uid="{00000000-0005-0000-0000-0000420C0000}"/>
    <cellStyle name="SAPBEXexcBad8 9" xfId="5186" xr:uid="{00000000-0005-0000-0000-0000430C0000}"/>
    <cellStyle name="SAPBEXexcBad8 9 2" xfId="7039" xr:uid="{00000000-0005-0000-0000-0000440C0000}"/>
    <cellStyle name="SAPBEXexcBad8 9 3" xfId="8002" xr:uid="{00000000-0005-0000-0000-0000450C0000}"/>
    <cellStyle name="SAPBEXexcBad8 9 4" xfId="9176" xr:uid="{00000000-0005-0000-0000-0000460C0000}"/>
    <cellStyle name="SAPBEXexcBad9" xfId="172" xr:uid="{00000000-0005-0000-0000-0000470C0000}"/>
    <cellStyle name="SAPBEXexcBad9 10" xfId="5238" xr:uid="{00000000-0005-0000-0000-0000480C0000}"/>
    <cellStyle name="SAPBEXexcBad9 10 2" xfId="6501" xr:uid="{00000000-0005-0000-0000-0000490C0000}"/>
    <cellStyle name="SAPBEXexcBad9 10 3" xfId="8053" xr:uid="{00000000-0005-0000-0000-00004A0C0000}"/>
    <cellStyle name="SAPBEXexcBad9 10 4" xfId="9227" xr:uid="{00000000-0005-0000-0000-00004B0C0000}"/>
    <cellStyle name="SAPBEXexcBad9 11" xfId="7091" xr:uid="{00000000-0005-0000-0000-00004C0C0000}"/>
    <cellStyle name="SAPBEXexcBad9 12" xfId="8274" xr:uid="{00000000-0005-0000-0000-00004D0C0000}"/>
    <cellStyle name="SAPBEXexcBad9 2" xfId="579" xr:uid="{00000000-0005-0000-0000-00004E0C0000}"/>
    <cellStyle name="SAPBEXexcBad9 2 2" xfId="1061" xr:uid="{00000000-0005-0000-0000-00004F0C0000}"/>
    <cellStyle name="SAPBEXexcBad9 2 2 2" xfId="5894" xr:uid="{00000000-0005-0000-0000-0000500C0000}"/>
    <cellStyle name="SAPBEXexcBad9 2 2 3" xfId="7533" xr:uid="{00000000-0005-0000-0000-0000510C0000}"/>
    <cellStyle name="SAPBEXexcBad9 2 2 4" xfId="8723" xr:uid="{00000000-0005-0000-0000-0000520C0000}"/>
    <cellStyle name="SAPBEXexcBad9 2 3" xfId="5384" xr:uid="{00000000-0005-0000-0000-0000530C0000}"/>
    <cellStyle name="SAPBEXexcBad9 2 3 2" xfId="6600" xr:uid="{00000000-0005-0000-0000-0000540C0000}"/>
    <cellStyle name="SAPBEXexcBad9 2 3 3" xfId="8172" xr:uid="{00000000-0005-0000-0000-0000550C0000}"/>
    <cellStyle name="SAPBEXexcBad9 2 3 4" xfId="9347" xr:uid="{00000000-0005-0000-0000-0000560C0000}"/>
    <cellStyle name="SAPBEXexcBad9 2 4" xfId="5470" xr:uid="{00000000-0005-0000-0000-0000570C0000}"/>
    <cellStyle name="SAPBEXexcBad9 2 4 2" xfId="6936" xr:uid="{00000000-0005-0000-0000-0000580C0000}"/>
    <cellStyle name="SAPBEXexcBad9 2 4 3" xfId="7003" xr:uid="{00000000-0005-0000-0000-0000590C0000}"/>
    <cellStyle name="SAPBEXexcBad9 2 4 4" xfId="8212" xr:uid="{00000000-0005-0000-0000-00005A0C0000}"/>
    <cellStyle name="SAPBEXexcBad9 2 4 5" xfId="9388" xr:uid="{00000000-0005-0000-0000-00005B0C0000}"/>
    <cellStyle name="SAPBEXexcBad9 2 5" xfId="7170" xr:uid="{00000000-0005-0000-0000-00005C0C0000}"/>
    <cellStyle name="SAPBEXexcBad9 2 6" xfId="8357" xr:uid="{00000000-0005-0000-0000-00005D0C0000}"/>
    <cellStyle name="SAPBEXexcBad9 3" xfId="618" xr:uid="{00000000-0005-0000-0000-00005E0C0000}"/>
    <cellStyle name="SAPBEXexcBad9 3 2" xfId="1100" xr:uid="{00000000-0005-0000-0000-00005F0C0000}"/>
    <cellStyle name="SAPBEXexcBad9 3 2 2" xfId="5758" xr:uid="{00000000-0005-0000-0000-0000600C0000}"/>
    <cellStyle name="SAPBEXexcBad9 3 2 3" xfId="7570" xr:uid="{00000000-0005-0000-0000-0000610C0000}"/>
    <cellStyle name="SAPBEXexcBad9 3 2 4" xfId="8760" xr:uid="{00000000-0005-0000-0000-0000620C0000}"/>
    <cellStyle name="SAPBEXexcBad9 3 3" xfId="5331" xr:uid="{00000000-0005-0000-0000-0000630C0000}"/>
    <cellStyle name="SAPBEXexcBad9 3 3 2" xfId="6883" xr:uid="{00000000-0005-0000-0000-0000640C0000}"/>
    <cellStyle name="SAPBEXexcBad9 3 3 3" xfId="5574" xr:uid="{00000000-0005-0000-0000-0000650C0000}"/>
    <cellStyle name="SAPBEXexcBad9 3 3 4" xfId="8142" xr:uid="{00000000-0005-0000-0000-0000660C0000}"/>
    <cellStyle name="SAPBEXexcBad9 3 3 5" xfId="9317" xr:uid="{00000000-0005-0000-0000-0000670C0000}"/>
    <cellStyle name="SAPBEXexcBad9 3 4" xfId="7207" xr:uid="{00000000-0005-0000-0000-0000680C0000}"/>
    <cellStyle name="SAPBEXexcBad9 3 5" xfId="8394" xr:uid="{00000000-0005-0000-0000-0000690C0000}"/>
    <cellStyle name="SAPBEXexcBad9 4" xfId="677" xr:uid="{00000000-0005-0000-0000-00006A0C0000}"/>
    <cellStyle name="SAPBEXexcBad9 4 2" xfId="1149" xr:uid="{00000000-0005-0000-0000-00006B0C0000}"/>
    <cellStyle name="SAPBEXexcBad9 4 2 2" xfId="5521" xr:uid="{00000000-0005-0000-0000-00006C0C0000}"/>
    <cellStyle name="SAPBEXexcBad9 4 2 3" xfId="7615" xr:uid="{00000000-0005-0000-0000-00006D0C0000}"/>
    <cellStyle name="SAPBEXexcBad9 4 2 4" xfId="8805" xr:uid="{00000000-0005-0000-0000-00006E0C0000}"/>
    <cellStyle name="SAPBEXexcBad9 4 3" xfId="6374" xr:uid="{00000000-0005-0000-0000-00006F0C0000}"/>
    <cellStyle name="SAPBEXexcBad9 4 4" xfId="7250" xr:uid="{00000000-0005-0000-0000-0000700C0000}"/>
    <cellStyle name="SAPBEXexcBad9 4 5" xfId="8437" xr:uid="{00000000-0005-0000-0000-0000710C0000}"/>
    <cellStyle name="SAPBEXexcBad9 5" xfId="737" xr:uid="{00000000-0005-0000-0000-0000720C0000}"/>
    <cellStyle name="SAPBEXexcBad9 5 2" xfId="1200" xr:uid="{00000000-0005-0000-0000-0000730C0000}"/>
    <cellStyle name="SAPBEXexcBad9 5 2 2" xfId="6894" xr:uid="{00000000-0005-0000-0000-0000740C0000}"/>
    <cellStyle name="SAPBEXexcBad9 5 2 3" xfId="7663" xr:uid="{00000000-0005-0000-0000-0000750C0000}"/>
    <cellStyle name="SAPBEXexcBad9 5 2 4" xfId="8853" xr:uid="{00000000-0005-0000-0000-0000760C0000}"/>
    <cellStyle name="SAPBEXexcBad9 5 3" xfId="6354" xr:uid="{00000000-0005-0000-0000-0000770C0000}"/>
    <cellStyle name="SAPBEXexcBad9 5 4" xfId="7297" xr:uid="{00000000-0005-0000-0000-0000780C0000}"/>
    <cellStyle name="SAPBEXexcBad9 5 5" xfId="8484" xr:uid="{00000000-0005-0000-0000-0000790C0000}"/>
    <cellStyle name="SAPBEXexcBad9 6" xfId="789" xr:uid="{00000000-0005-0000-0000-00007A0C0000}"/>
    <cellStyle name="SAPBEXexcBad9 6 2" xfId="1252" xr:uid="{00000000-0005-0000-0000-00007B0C0000}"/>
    <cellStyle name="SAPBEXexcBad9 6 2 2" xfId="6208" xr:uid="{00000000-0005-0000-0000-00007C0C0000}"/>
    <cellStyle name="SAPBEXexcBad9 6 2 3" xfId="7713" xr:uid="{00000000-0005-0000-0000-00007D0C0000}"/>
    <cellStyle name="SAPBEXexcBad9 6 2 4" xfId="8903" xr:uid="{00000000-0005-0000-0000-00007E0C0000}"/>
    <cellStyle name="SAPBEXexcBad9 6 3" xfId="6002" xr:uid="{00000000-0005-0000-0000-00007F0C0000}"/>
    <cellStyle name="SAPBEXexcBad9 6 4" xfId="7347" xr:uid="{00000000-0005-0000-0000-0000800C0000}"/>
    <cellStyle name="SAPBEXexcBad9 6 5" xfId="8534" xr:uid="{00000000-0005-0000-0000-0000810C0000}"/>
    <cellStyle name="SAPBEXexcBad9 7" xfId="871" xr:uid="{00000000-0005-0000-0000-0000820C0000}"/>
    <cellStyle name="SAPBEXexcBad9 7 2" xfId="1333" xr:uid="{00000000-0005-0000-0000-0000830C0000}"/>
    <cellStyle name="SAPBEXexcBad9 7 2 2" xfId="5499" xr:uid="{00000000-0005-0000-0000-0000840C0000}"/>
    <cellStyle name="SAPBEXexcBad9 7 2 3" xfId="7780" xr:uid="{00000000-0005-0000-0000-0000850C0000}"/>
    <cellStyle name="SAPBEXexcBad9 7 2 4" xfId="8971" xr:uid="{00000000-0005-0000-0000-0000860C0000}"/>
    <cellStyle name="SAPBEXexcBad9 7 3" xfId="5762" xr:uid="{00000000-0005-0000-0000-0000870C0000}"/>
    <cellStyle name="SAPBEXexcBad9 7 4" xfId="7397" xr:uid="{00000000-0005-0000-0000-0000880C0000}"/>
    <cellStyle name="SAPBEXexcBad9 7 5" xfId="8585" xr:uid="{00000000-0005-0000-0000-0000890C0000}"/>
    <cellStyle name="SAPBEXexcBad9 8" xfId="925" xr:uid="{00000000-0005-0000-0000-00008A0C0000}"/>
    <cellStyle name="SAPBEXexcBad9 8 2" xfId="1401" xr:uid="{00000000-0005-0000-0000-00008B0C0000}"/>
    <cellStyle name="SAPBEXexcBad9 8 2 2" xfId="5618" xr:uid="{00000000-0005-0000-0000-00008C0C0000}"/>
    <cellStyle name="SAPBEXexcBad9 8 2 3" xfId="7820" xr:uid="{00000000-0005-0000-0000-00008D0C0000}"/>
    <cellStyle name="SAPBEXexcBad9 8 2 4" xfId="9011" xr:uid="{00000000-0005-0000-0000-00008E0C0000}"/>
    <cellStyle name="SAPBEXexcBad9 8 3" xfId="6763" xr:uid="{00000000-0005-0000-0000-00008F0C0000}"/>
    <cellStyle name="SAPBEXexcBad9 8 4" xfId="7437" xr:uid="{00000000-0005-0000-0000-0000900C0000}"/>
    <cellStyle name="SAPBEXexcBad9 8 5" xfId="8625" xr:uid="{00000000-0005-0000-0000-0000910C0000}"/>
    <cellStyle name="SAPBEXexcBad9 9" xfId="5187" xr:uid="{00000000-0005-0000-0000-0000920C0000}"/>
    <cellStyle name="SAPBEXexcBad9 9 2" xfId="7040" xr:uid="{00000000-0005-0000-0000-0000930C0000}"/>
    <cellStyle name="SAPBEXexcBad9 9 3" xfId="8003" xr:uid="{00000000-0005-0000-0000-0000940C0000}"/>
    <cellStyle name="SAPBEXexcBad9 9 4" xfId="9177" xr:uid="{00000000-0005-0000-0000-0000950C0000}"/>
    <cellStyle name="SAPBEXexcCritical4" xfId="173" xr:uid="{00000000-0005-0000-0000-0000960C0000}"/>
    <cellStyle name="SAPBEXexcCritical4 10" xfId="5239" xr:uid="{00000000-0005-0000-0000-0000970C0000}"/>
    <cellStyle name="SAPBEXexcCritical4 10 2" xfId="5561" xr:uid="{00000000-0005-0000-0000-0000980C0000}"/>
    <cellStyle name="SAPBEXexcCritical4 10 3" xfId="8054" xr:uid="{00000000-0005-0000-0000-0000990C0000}"/>
    <cellStyle name="SAPBEXexcCritical4 10 4" xfId="9228" xr:uid="{00000000-0005-0000-0000-00009A0C0000}"/>
    <cellStyle name="SAPBEXexcCritical4 11" xfId="7092" xr:uid="{00000000-0005-0000-0000-00009B0C0000}"/>
    <cellStyle name="SAPBEXexcCritical4 12" xfId="8275" xr:uid="{00000000-0005-0000-0000-00009C0C0000}"/>
    <cellStyle name="SAPBEXexcCritical4 2" xfId="580" xr:uid="{00000000-0005-0000-0000-00009D0C0000}"/>
    <cellStyle name="SAPBEXexcCritical4 2 2" xfId="1062" xr:uid="{00000000-0005-0000-0000-00009E0C0000}"/>
    <cellStyle name="SAPBEXexcCritical4 2 2 2" xfId="5671" xr:uid="{00000000-0005-0000-0000-00009F0C0000}"/>
    <cellStyle name="SAPBEXexcCritical4 2 2 3" xfId="7534" xr:uid="{00000000-0005-0000-0000-0000A00C0000}"/>
    <cellStyle name="SAPBEXexcCritical4 2 2 4" xfId="8724" xr:uid="{00000000-0005-0000-0000-0000A10C0000}"/>
    <cellStyle name="SAPBEXexcCritical4 2 3" xfId="5385" xr:uid="{00000000-0005-0000-0000-0000A20C0000}"/>
    <cellStyle name="SAPBEXexcCritical4 2 3 2" xfId="6601" xr:uid="{00000000-0005-0000-0000-0000A30C0000}"/>
    <cellStyle name="SAPBEXexcCritical4 2 3 3" xfId="8173" xr:uid="{00000000-0005-0000-0000-0000A40C0000}"/>
    <cellStyle name="SAPBEXexcCritical4 2 3 4" xfId="9348" xr:uid="{00000000-0005-0000-0000-0000A50C0000}"/>
    <cellStyle name="SAPBEXexcCritical4 2 4" xfId="5471" xr:uid="{00000000-0005-0000-0000-0000A60C0000}"/>
    <cellStyle name="SAPBEXexcCritical4 2 4 2" xfId="6937" xr:uid="{00000000-0005-0000-0000-0000A70C0000}"/>
    <cellStyle name="SAPBEXexcCritical4 2 4 3" xfId="7004" xr:uid="{00000000-0005-0000-0000-0000A80C0000}"/>
    <cellStyle name="SAPBEXexcCritical4 2 4 4" xfId="8213" xr:uid="{00000000-0005-0000-0000-0000A90C0000}"/>
    <cellStyle name="SAPBEXexcCritical4 2 4 5" xfId="9389" xr:uid="{00000000-0005-0000-0000-0000AA0C0000}"/>
    <cellStyle name="SAPBEXexcCritical4 2 5" xfId="7171" xr:uid="{00000000-0005-0000-0000-0000AB0C0000}"/>
    <cellStyle name="SAPBEXexcCritical4 2 6" xfId="8358" xr:uid="{00000000-0005-0000-0000-0000AC0C0000}"/>
    <cellStyle name="SAPBEXexcCritical4 3" xfId="619" xr:uid="{00000000-0005-0000-0000-0000AD0C0000}"/>
    <cellStyle name="SAPBEXexcCritical4 3 2" xfId="1101" xr:uid="{00000000-0005-0000-0000-0000AE0C0000}"/>
    <cellStyle name="SAPBEXexcCritical4 3 2 2" xfId="6127" xr:uid="{00000000-0005-0000-0000-0000AF0C0000}"/>
    <cellStyle name="SAPBEXexcCritical4 3 2 3" xfId="7571" xr:uid="{00000000-0005-0000-0000-0000B00C0000}"/>
    <cellStyle name="SAPBEXexcCritical4 3 2 4" xfId="8761" xr:uid="{00000000-0005-0000-0000-0000B10C0000}"/>
    <cellStyle name="SAPBEXexcCritical4 3 3" xfId="5330" xr:uid="{00000000-0005-0000-0000-0000B20C0000}"/>
    <cellStyle name="SAPBEXexcCritical4 3 3 2" xfId="6882" xr:uid="{00000000-0005-0000-0000-0000B30C0000}"/>
    <cellStyle name="SAPBEXexcCritical4 3 3 3" xfId="5566" xr:uid="{00000000-0005-0000-0000-0000B40C0000}"/>
    <cellStyle name="SAPBEXexcCritical4 3 3 4" xfId="8141" xr:uid="{00000000-0005-0000-0000-0000B50C0000}"/>
    <cellStyle name="SAPBEXexcCritical4 3 3 5" xfId="9316" xr:uid="{00000000-0005-0000-0000-0000B60C0000}"/>
    <cellStyle name="SAPBEXexcCritical4 3 4" xfId="7208" xr:uid="{00000000-0005-0000-0000-0000B70C0000}"/>
    <cellStyle name="SAPBEXexcCritical4 3 5" xfId="8395" xr:uid="{00000000-0005-0000-0000-0000B80C0000}"/>
    <cellStyle name="SAPBEXexcCritical4 4" xfId="678" xr:uid="{00000000-0005-0000-0000-0000B90C0000}"/>
    <cellStyle name="SAPBEXexcCritical4 4 2" xfId="1150" xr:uid="{00000000-0005-0000-0000-0000BA0C0000}"/>
    <cellStyle name="SAPBEXexcCritical4 4 2 2" xfId="6813" xr:uid="{00000000-0005-0000-0000-0000BB0C0000}"/>
    <cellStyle name="SAPBEXexcCritical4 4 2 3" xfId="7616" xr:uid="{00000000-0005-0000-0000-0000BC0C0000}"/>
    <cellStyle name="SAPBEXexcCritical4 4 2 4" xfId="8806" xr:uid="{00000000-0005-0000-0000-0000BD0C0000}"/>
    <cellStyle name="SAPBEXexcCritical4 4 3" xfId="6384" xr:uid="{00000000-0005-0000-0000-0000BE0C0000}"/>
    <cellStyle name="SAPBEXexcCritical4 4 4" xfId="7251" xr:uid="{00000000-0005-0000-0000-0000BF0C0000}"/>
    <cellStyle name="SAPBEXexcCritical4 4 5" xfId="8438" xr:uid="{00000000-0005-0000-0000-0000C00C0000}"/>
    <cellStyle name="SAPBEXexcCritical4 5" xfId="738" xr:uid="{00000000-0005-0000-0000-0000C10C0000}"/>
    <cellStyle name="SAPBEXexcCritical4 5 2" xfId="1201" xr:uid="{00000000-0005-0000-0000-0000C20C0000}"/>
    <cellStyle name="SAPBEXexcCritical4 5 2 2" xfId="6643" xr:uid="{00000000-0005-0000-0000-0000C30C0000}"/>
    <cellStyle name="SAPBEXexcCritical4 5 2 3" xfId="7664" xr:uid="{00000000-0005-0000-0000-0000C40C0000}"/>
    <cellStyle name="SAPBEXexcCritical4 5 2 4" xfId="8854" xr:uid="{00000000-0005-0000-0000-0000C50C0000}"/>
    <cellStyle name="SAPBEXexcCritical4 5 3" xfId="5553" xr:uid="{00000000-0005-0000-0000-0000C60C0000}"/>
    <cellStyle name="SAPBEXexcCritical4 5 4" xfId="7298" xr:uid="{00000000-0005-0000-0000-0000C70C0000}"/>
    <cellStyle name="SAPBEXexcCritical4 5 5" xfId="8485" xr:uid="{00000000-0005-0000-0000-0000C80C0000}"/>
    <cellStyle name="SAPBEXexcCritical4 6" xfId="790" xr:uid="{00000000-0005-0000-0000-0000C90C0000}"/>
    <cellStyle name="SAPBEXexcCritical4 6 2" xfId="1253" xr:uid="{00000000-0005-0000-0000-0000CA0C0000}"/>
    <cellStyle name="SAPBEXexcCritical4 6 2 2" xfId="5692" xr:uid="{00000000-0005-0000-0000-0000CB0C0000}"/>
    <cellStyle name="SAPBEXexcCritical4 6 2 3" xfId="7714" xr:uid="{00000000-0005-0000-0000-0000CC0C0000}"/>
    <cellStyle name="SAPBEXexcCritical4 6 2 4" xfId="8904" xr:uid="{00000000-0005-0000-0000-0000CD0C0000}"/>
    <cellStyle name="SAPBEXexcCritical4 6 3" xfId="5764" xr:uid="{00000000-0005-0000-0000-0000CE0C0000}"/>
    <cellStyle name="SAPBEXexcCritical4 6 4" xfId="7348" xr:uid="{00000000-0005-0000-0000-0000CF0C0000}"/>
    <cellStyle name="SAPBEXexcCritical4 6 5" xfId="8535" xr:uid="{00000000-0005-0000-0000-0000D00C0000}"/>
    <cellStyle name="SAPBEXexcCritical4 7" xfId="872" xr:uid="{00000000-0005-0000-0000-0000D10C0000}"/>
    <cellStyle name="SAPBEXexcCritical4 7 2" xfId="1334" xr:uid="{00000000-0005-0000-0000-0000D20C0000}"/>
    <cellStyle name="SAPBEXexcCritical4 7 2 2" xfId="5601" xr:uid="{00000000-0005-0000-0000-0000D30C0000}"/>
    <cellStyle name="SAPBEXexcCritical4 7 2 3" xfId="7781" xr:uid="{00000000-0005-0000-0000-0000D40C0000}"/>
    <cellStyle name="SAPBEXexcCritical4 7 2 4" xfId="8972" xr:uid="{00000000-0005-0000-0000-0000D50C0000}"/>
    <cellStyle name="SAPBEXexcCritical4 7 3" xfId="6090" xr:uid="{00000000-0005-0000-0000-0000D60C0000}"/>
    <cellStyle name="SAPBEXexcCritical4 7 4" xfId="7398" xr:uid="{00000000-0005-0000-0000-0000D70C0000}"/>
    <cellStyle name="SAPBEXexcCritical4 7 5" xfId="8586" xr:uid="{00000000-0005-0000-0000-0000D80C0000}"/>
    <cellStyle name="SAPBEXexcCritical4 8" xfId="926" xr:uid="{00000000-0005-0000-0000-0000D90C0000}"/>
    <cellStyle name="SAPBEXexcCritical4 8 2" xfId="1402" xr:uid="{00000000-0005-0000-0000-0000DA0C0000}"/>
    <cellStyle name="SAPBEXexcCritical4 8 2 2" xfId="6845" xr:uid="{00000000-0005-0000-0000-0000DB0C0000}"/>
    <cellStyle name="SAPBEXexcCritical4 8 2 3" xfId="7821" xr:uid="{00000000-0005-0000-0000-0000DC0C0000}"/>
    <cellStyle name="SAPBEXexcCritical4 8 2 4" xfId="9012" xr:uid="{00000000-0005-0000-0000-0000DD0C0000}"/>
    <cellStyle name="SAPBEXexcCritical4 8 3" xfId="6079" xr:uid="{00000000-0005-0000-0000-0000DE0C0000}"/>
    <cellStyle name="SAPBEXexcCritical4 8 4" xfId="7438" xr:uid="{00000000-0005-0000-0000-0000DF0C0000}"/>
    <cellStyle name="SAPBEXexcCritical4 8 5" xfId="8626" xr:uid="{00000000-0005-0000-0000-0000E00C0000}"/>
    <cellStyle name="SAPBEXexcCritical4 9" xfId="5188" xr:uid="{00000000-0005-0000-0000-0000E10C0000}"/>
    <cellStyle name="SAPBEXexcCritical4 9 2" xfId="7041" xr:uid="{00000000-0005-0000-0000-0000E20C0000}"/>
    <cellStyle name="SAPBEXexcCritical4 9 3" xfId="8004" xr:uid="{00000000-0005-0000-0000-0000E30C0000}"/>
    <cellStyle name="SAPBEXexcCritical4 9 4" xfId="9178" xr:uid="{00000000-0005-0000-0000-0000E40C0000}"/>
    <cellStyle name="SAPBEXexcCritical5" xfId="174" xr:uid="{00000000-0005-0000-0000-0000E50C0000}"/>
    <cellStyle name="SAPBEXexcCritical5 10" xfId="5240" xr:uid="{00000000-0005-0000-0000-0000E60C0000}"/>
    <cellStyle name="SAPBEXexcCritical5 10 2" xfId="6502" xr:uid="{00000000-0005-0000-0000-0000E70C0000}"/>
    <cellStyle name="SAPBEXexcCritical5 10 3" xfId="8055" xr:uid="{00000000-0005-0000-0000-0000E80C0000}"/>
    <cellStyle name="SAPBEXexcCritical5 10 4" xfId="9229" xr:uid="{00000000-0005-0000-0000-0000E90C0000}"/>
    <cellStyle name="SAPBEXexcCritical5 11" xfId="7093" xr:uid="{00000000-0005-0000-0000-0000EA0C0000}"/>
    <cellStyle name="SAPBEXexcCritical5 12" xfId="8276" xr:uid="{00000000-0005-0000-0000-0000EB0C0000}"/>
    <cellStyle name="SAPBEXexcCritical5 2" xfId="581" xr:uid="{00000000-0005-0000-0000-0000EC0C0000}"/>
    <cellStyle name="SAPBEXexcCritical5 2 2" xfId="1063" xr:uid="{00000000-0005-0000-0000-0000ED0C0000}"/>
    <cellStyle name="SAPBEXexcCritical5 2 2 2" xfId="5865" xr:uid="{00000000-0005-0000-0000-0000EE0C0000}"/>
    <cellStyle name="SAPBEXexcCritical5 2 2 3" xfId="7535" xr:uid="{00000000-0005-0000-0000-0000EF0C0000}"/>
    <cellStyle name="SAPBEXexcCritical5 2 2 4" xfId="8725" xr:uid="{00000000-0005-0000-0000-0000F00C0000}"/>
    <cellStyle name="SAPBEXexcCritical5 2 3" xfId="5386" xr:uid="{00000000-0005-0000-0000-0000F10C0000}"/>
    <cellStyle name="SAPBEXexcCritical5 2 3 2" xfId="6602" xr:uid="{00000000-0005-0000-0000-0000F20C0000}"/>
    <cellStyle name="SAPBEXexcCritical5 2 3 3" xfId="8174" xr:uid="{00000000-0005-0000-0000-0000F30C0000}"/>
    <cellStyle name="SAPBEXexcCritical5 2 3 4" xfId="9349" xr:uid="{00000000-0005-0000-0000-0000F40C0000}"/>
    <cellStyle name="SAPBEXexcCritical5 2 4" xfId="5472" xr:uid="{00000000-0005-0000-0000-0000F50C0000}"/>
    <cellStyle name="SAPBEXexcCritical5 2 4 2" xfId="6938" xr:uid="{00000000-0005-0000-0000-0000F60C0000}"/>
    <cellStyle name="SAPBEXexcCritical5 2 4 3" xfId="7005" xr:uid="{00000000-0005-0000-0000-0000F70C0000}"/>
    <cellStyle name="SAPBEXexcCritical5 2 4 4" xfId="8214" xr:uid="{00000000-0005-0000-0000-0000F80C0000}"/>
    <cellStyle name="SAPBEXexcCritical5 2 4 5" xfId="9390" xr:uid="{00000000-0005-0000-0000-0000F90C0000}"/>
    <cellStyle name="SAPBEXexcCritical5 2 5" xfId="7172" xr:uid="{00000000-0005-0000-0000-0000FA0C0000}"/>
    <cellStyle name="SAPBEXexcCritical5 2 6" xfId="8359" xr:uid="{00000000-0005-0000-0000-0000FB0C0000}"/>
    <cellStyle name="SAPBEXexcCritical5 3" xfId="620" xr:uid="{00000000-0005-0000-0000-0000FC0C0000}"/>
    <cellStyle name="SAPBEXexcCritical5 3 2" xfId="1102" xr:uid="{00000000-0005-0000-0000-0000FD0C0000}"/>
    <cellStyle name="SAPBEXexcCritical5 3 2 2" xfId="6071" xr:uid="{00000000-0005-0000-0000-0000FE0C0000}"/>
    <cellStyle name="SAPBEXexcCritical5 3 2 3" xfId="7572" xr:uid="{00000000-0005-0000-0000-0000FF0C0000}"/>
    <cellStyle name="SAPBEXexcCritical5 3 2 4" xfId="8762" xr:uid="{00000000-0005-0000-0000-0000000D0000}"/>
    <cellStyle name="SAPBEXexcCritical5 3 3" xfId="5329" xr:uid="{00000000-0005-0000-0000-0000010D0000}"/>
    <cellStyle name="SAPBEXexcCritical5 3 3 2" xfId="6881" xr:uid="{00000000-0005-0000-0000-0000020D0000}"/>
    <cellStyle name="SAPBEXexcCritical5 3 3 3" xfId="6011" xr:uid="{00000000-0005-0000-0000-0000030D0000}"/>
    <cellStyle name="SAPBEXexcCritical5 3 3 4" xfId="8140" xr:uid="{00000000-0005-0000-0000-0000040D0000}"/>
    <cellStyle name="SAPBEXexcCritical5 3 3 5" xfId="9315" xr:uid="{00000000-0005-0000-0000-0000050D0000}"/>
    <cellStyle name="SAPBEXexcCritical5 3 4" xfId="7209" xr:uid="{00000000-0005-0000-0000-0000060D0000}"/>
    <cellStyle name="SAPBEXexcCritical5 3 5" xfId="8396" xr:uid="{00000000-0005-0000-0000-0000070D0000}"/>
    <cellStyle name="SAPBEXexcCritical5 4" xfId="679" xr:uid="{00000000-0005-0000-0000-0000080D0000}"/>
    <cellStyle name="SAPBEXexcCritical5 4 2" xfId="1151" xr:uid="{00000000-0005-0000-0000-0000090D0000}"/>
    <cellStyle name="SAPBEXexcCritical5 4 2 2" xfId="5994" xr:uid="{00000000-0005-0000-0000-00000A0D0000}"/>
    <cellStyle name="SAPBEXexcCritical5 4 2 3" xfId="7617" xr:uid="{00000000-0005-0000-0000-00000B0D0000}"/>
    <cellStyle name="SAPBEXexcCritical5 4 2 4" xfId="8807" xr:uid="{00000000-0005-0000-0000-00000C0D0000}"/>
    <cellStyle name="SAPBEXexcCritical5 4 3" xfId="5556" xr:uid="{00000000-0005-0000-0000-00000D0D0000}"/>
    <cellStyle name="SAPBEXexcCritical5 4 4" xfId="7252" xr:uid="{00000000-0005-0000-0000-00000E0D0000}"/>
    <cellStyle name="SAPBEXexcCritical5 4 5" xfId="8439" xr:uid="{00000000-0005-0000-0000-00000F0D0000}"/>
    <cellStyle name="SAPBEXexcCritical5 5" xfId="739" xr:uid="{00000000-0005-0000-0000-0000100D0000}"/>
    <cellStyle name="SAPBEXexcCritical5 5 2" xfId="1202" xr:uid="{00000000-0005-0000-0000-0000110D0000}"/>
    <cellStyle name="SAPBEXexcCritical5 5 2 2" xfId="6682" xr:uid="{00000000-0005-0000-0000-0000120D0000}"/>
    <cellStyle name="SAPBEXexcCritical5 5 2 3" xfId="7665" xr:uid="{00000000-0005-0000-0000-0000130D0000}"/>
    <cellStyle name="SAPBEXexcCritical5 5 2 4" xfId="8855" xr:uid="{00000000-0005-0000-0000-0000140D0000}"/>
    <cellStyle name="SAPBEXexcCritical5 5 3" xfId="6353" xr:uid="{00000000-0005-0000-0000-0000150D0000}"/>
    <cellStyle name="SAPBEXexcCritical5 5 4" xfId="7299" xr:uid="{00000000-0005-0000-0000-0000160D0000}"/>
    <cellStyle name="SAPBEXexcCritical5 5 5" xfId="8486" xr:uid="{00000000-0005-0000-0000-0000170D0000}"/>
    <cellStyle name="SAPBEXexcCritical5 6" xfId="791" xr:uid="{00000000-0005-0000-0000-0000180D0000}"/>
    <cellStyle name="SAPBEXexcCritical5 6 2" xfId="1254" xr:uid="{00000000-0005-0000-0000-0000190D0000}"/>
    <cellStyle name="SAPBEXexcCritical5 6 2 2" xfId="6119" xr:uid="{00000000-0005-0000-0000-00001A0D0000}"/>
    <cellStyle name="SAPBEXexcCritical5 6 2 3" xfId="7715" xr:uid="{00000000-0005-0000-0000-00001B0D0000}"/>
    <cellStyle name="SAPBEXexcCritical5 6 2 4" xfId="8905" xr:uid="{00000000-0005-0000-0000-00001C0D0000}"/>
    <cellStyle name="SAPBEXexcCritical5 6 3" xfId="5976" xr:uid="{00000000-0005-0000-0000-00001D0D0000}"/>
    <cellStyle name="SAPBEXexcCritical5 6 4" xfId="7349" xr:uid="{00000000-0005-0000-0000-00001E0D0000}"/>
    <cellStyle name="SAPBEXexcCritical5 6 5" xfId="8536" xr:uid="{00000000-0005-0000-0000-00001F0D0000}"/>
    <cellStyle name="SAPBEXexcCritical5 7" xfId="873" xr:uid="{00000000-0005-0000-0000-0000200D0000}"/>
    <cellStyle name="SAPBEXexcCritical5 7 2" xfId="1335" xr:uid="{00000000-0005-0000-0000-0000210D0000}"/>
    <cellStyle name="SAPBEXexcCritical5 7 2 2" xfId="5518" xr:uid="{00000000-0005-0000-0000-0000220D0000}"/>
    <cellStyle name="SAPBEXexcCritical5 7 2 3" xfId="7782" xr:uid="{00000000-0005-0000-0000-0000230D0000}"/>
    <cellStyle name="SAPBEXexcCritical5 7 2 4" xfId="8973" xr:uid="{00000000-0005-0000-0000-0000240D0000}"/>
    <cellStyle name="SAPBEXexcCritical5 7 3" xfId="6012" xr:uid="{00000000-0005-0000-0000-0000250D0000}"/>
    <cellStyle name="SAPBEXexcCritical5 7 4" xfId="7399" xr:uid="{00000000-0005-0000-0000-0000260D0000}"/>
    <cellStyle name="SAPBEXexcCritical5 7 5" xfId="8587" xr:uid="{00000000-0005-0000-0000-0000270D0000}"/>
    <cellStyle name="SAPBEXexcCritical5 8" xfId="927" xr:uid="{00000000-0005-0000-0000-0000280D0000}"/>
    <cellStyle name="SAPBEXexcCritical5 8 2" xfId="1403" xr:uid="{00000000-0005-0000-0000-0000290D0000}"/>
    <cellStyle name="SAPBEXexcCritical5 8 2 2" xfId="5810" xr:uid="{00000000-0005-0000-0000-00002A0D0000}"/>
    <cellStyle name="SAPBEXexcCritical5 8 2 3" xfId="7822" xr:uid="{00000000-0005-0000-0000-00002B0D0000}"/>
    <cellStyle name="SAPBEXexcCritical5 8 2 4" xfId="9013" xr:uid="{00000000-0005-0000-0000-00002C0D0000}"/>
    <cellStyle name="SAPBEXexcCritical5 8 3" xfId="6583" xr:uid="{00000000-0005-0000-0000-00002D0D0000}"/>
    <cellStyle name="SAPBEXexcCritical5 8 4" xfId="7439" xr:uid="{00000000-0005-0000-0000-00002E0D0000}"/>
    <cellStyle name="SAPBEXexcCritical5 8 5" xfId="8627" xr:uid="{00000000-0005-0000-0000-00002F0D0000}"/>
    <cellStyle name="SAPBEXexcCritical5 9" xfId="5189" xr:uid="{00000000-0005-0000-0000-0000300D0000}"/>
    <cellStyle name="SAPBEXexcCritical5 9 2" xfId="7042" xr:uid="{00000000-0005-0000-0000-0000310D0000}"/>
    <cellStyle name="SAPBEXexcCritical5 9 3" xfId="8005" xr:uid="{00000000-0005-0000-0000-0000320D0000}"/>
    <cellStyle name="SAPBEXexcCritical5 9 4" xfId="9179" xr:uid="{00000000-0005-0000-0000-0000330D0000}"/>
    <cellStyle name="SAPBEXexcCritical6" xfId="175" xr:uid="{00000000-0005-0000-0000-0000340D0000}"/>
    <cellStyle name="SAPBEXexcCritical6 10" xfId="5241" xr:uid="{00000000-0005-0000-0000-0000350D0000}"/>
    <cellStyle name="SAPBEXexcCritical6 10 2" xfId="6503" xr:uid="{00000000-0005-0000-0000-0000360D0000}"/>
    <cellStyle name="SAPBEXexcCritical6 10 3" xfId="8056" xr:uid="{00000000-0005-0000-0000-0000370D0000}"/>
    <cellStyle name="SAPBEXexcCritical6 10 4" xfId="9230" xr:uid="{00000000-0005-0000-0000-0000380D0000}"/>
    <cellStyle name="SAPBEXexcCritical6 11" xfId="7094" xr:uid="{00000000-0005-0000-0000-0000390D0000}"/>
    <cellStyle name="SAPBEXexcCritical6 12" xfId="8277" xr:uid="{00000000-0005-0000-0000-00003A0D0000}"/>
    <cellStyle name="SAPBEXexcCritical6 2" xfId="582" xr:uid="{00000000-0005-0000-0000-00003B0D0000}"/>
    <cellStyle name="SAPBEXexcCritical6 2 2" xfId="1064" xr:uid="{00000000-0005-0000-0000-00003C0D0000}"/>
    <cellStyle name="SAPBEXexcCritical6 2 2 2" xfId="5646" xr:uid="{00000000-0005-0000-0000-00003D0D0000}"/>
    <cellStyle name="SAPBEXexcCritical6 2 2 3" xfId="7536" xr:uid="{00000000-0005-0000-0000-00003E0D0000}"/>
    <cellStyle name="SAPBEXexcCritical6 2 2 4" xfId="8726" xr:uid="{00000000-0005-0000-0000-00003F0D0000}"/>
    <cellStyle name="SAPBEXexcCritical6 2 3" xfId="5387" xr:uid="{00000000-0005-0000-0000-0000400D0000}"/>
    <cellStyle name="SAPBEXexcCritical6 2 3 2" xfId="6603" xr:uid="{00000000-0005-0000-0000-0000410D0000}"/>
    <cellStyle name="SAPBEXexcCritical6 2 3 3" xfId="8175" xr:uid="{00000000-0005-0000-0000-0000420D0000}"/>
    <cellStyle name="SAPBEXexcCritical6 2 3 4" xfId="9350" xr:uid="{00000000-0005-0000-0000-0000430D0000}"/>
    <cellStyle name="SAPBEXexcCritical6 2 4" xfId="5473" xr:uid="{00000000-0005-0000-0000-0000440D0000}"/>
    <cellStyle name="SAPBEXexcCritical6 2 4 2" xfId="6939" xr:uid="{00000000-0005-0000-0000-0000450D0000}"/>
    <cellStyle name="SAPBEXexcCritical6 2 4 3" xfId="7006" xr:uid="{00000000-0005-0000-0000-0000460D0000}"/>
    <cellStyle name="SAPBEXexcCritical6 2 4 4" xfId="8215" xr:uid="{00000000-0005-0000-0000-0000470D0000}"/>
    <cellStyle name="SAPBEXexcCritical6 2 4 5" xfId="9391" xr:uid="{00000000-0005-0000-0000-0000480D0000}"/>
    <cellStyle name="SAPBEXexcCritical6 2 5" xfId="7173" xr:uid="{00000000-0005-0000-0000-0000490D0000}"/>
    <cellStyle name="SAPBEXexcCritical6 2 6" xfId="8360" xr:uid="{00000000-0005-0000-0000-00004A0D0000}"/>
    <cellStyle name="SAPBEXexcCritical6 3" xfId="621" xr:uid="{00000000-0005-0000-0000-00004B0D0000}"/>
    <cellStyle name="SAPBEXexcCritical6 3 2" xfId="1103" xr:uid="{00000000-0005-0000-0000-00004C0D0000}"/>
    <cellStyle name="SAPBEXexcCritical6 3 2 2" xfId="5971" xr:uid="{00000000-0005-0000-0000-00004D0D0000}"/>
    <cellStyle name="SAPBEXexcCritical6 3 2 3" xfId="7573" xr:uid="{00000000-0005-0000-0000-00004E0D0000}"/>
    <cellStyle name="SAPBEXexcCritical6 3 2 4" xfId="8763" xr:uid="{00000000-0005-0000-0000-00004F0D0000}"/>
    <cellStyle name="SAPBEXexcCritical6 3 3" xfId="5328" xr:uid="{00000000-0005-0000-0000-0000500D0000}"/>
    <cellStyle name="SAPBEXexcCritical6 3 3 2" xfId="6880" xr:uid="{00000000-0005-0000-0000-0000510D0000}"/>
    <cellStyle name="SAPBEXexcCritical6 3 3 3" xfId="6567" xr:uid="{00000000-0005-0000-0000-0000520D0000}"/>
    <cellStyle name="SAPBEXexcCritical6 3 3 4" xfId="8139" xr:uid="{00000000-0005-0000-0000-0000530D0000}"/>
    <cellStyle name="SAPBEXexcCritical6 3 3 5" xfId="9314" xr:uid="{00000000-0005-0000-0000-0000540D0000}"/>
    <cellStyle name="SAPBEXexcCritical6 3 4" xfId="7210" xr:uid="{00000000-0005-0000-0000-0000550D0000}"/>
    <cellStyle name="SAPBEXexcCritical6 3 5" xfId="8397" xr:uid="{00000000-0005-0000-0000-0000560D0000}"/>
    <cellStyle name="SAPBEXexcCritical6 4" xfId="680" xr:uid="{00000000-0005-0000-0000-0000570D0000}"/>
    <cellStyle name="SAPBEXexcCritical6 4 2" xfId="1152" xr:uid="{00000000-0005-0000-0000-0000580D0000}"/>
    <cellStyle name="SAPBEXexcCritical6 4 2 2" xfId="5756" xr:uid="{00000000-0005-0000-0000-0000590D0000}"/>
    <cellStyle name="SAPBEXexcCritical6 4 2 3" xfId="7618" xr:uid="{00000000-0005-0000-0000-00005A0D0000}"/>
    <cellStyle name="SAPBEXexcCritical6 4 2 4" xfId="8808" xr:uid="{00000000-0005-0000-0000-00005B0D0000}"/>
    <cellStyle name="SAPBEXexcCritical6 4 3" xfId="6383" xr:uid="{00000000-0005-0000-0000-00005C0D0000}"/>
    <cellStyle name="SAPBEXexcCritical6 4 4" xfId="7253" xr:uid="{00000000-0005-0000-0000-00005D0D0000}"/>
    <cellStyle name="SAPBEXexcCritical6 4 5" xfId="8440" xr:uid="{00000000-0005-0000-0000-00005E0D0000}"/>
    <cellStyle name="SAPBEXexcCritical6 5" xfId="740" xr:uid="{00000000-0005-0000-0000-00005F0D0000}"/>
    <cellStyle name="SAPBEXexcCritical6 5 2" xfId="1203" xr:uid="{00000000-0005-0000-0000-0000600D0000}"/>
    <cellStyle name="SAPBEXexcCritical6 5 2 2" xfId="6122" xr:uid="{00000000-0005-0000-0000-0000610D0000}"/>
    <cellStyle name="SAPBEXexcCritical6 5 2 3" xfId="7666" xr:uid="{00000000-0005-0000-0000-0000620D0000}"/>
    <cellStyle name="SAPBEXexcCritical6 5 2 4" xfId="8856" xr:uid="{00000000-0005-0000-0000-0000630D0000}"/>
    <cellStyle name="SAPBEXexcCritical6 5 3" xfId="6352" xr:uid="{00000000-0005-0000-0000-0000640D0000}"/>
    <cellStyle name="SAPBEXexcCritical6 5 4" xfId="7300" xr:uid="{00000000-0005-0000-0000-0000650D0000}"/>
    <cellStyle name="SAPBEXexcCritical6 5 5" xfId="8487" xr:uid="{00000000-0005-0000-0000-0000660D0000}"/>
    <cellStyle name="SAPBEXexcCritical6 6" xfId="792" xr:uid="{00000000-0005-0000-0000-0000670D0000}"/>
    <cellStyle name="SAPBEXexcCritical6 6 2" xfId="1255" xr:uid="{00000000-0005-0000-0000-0000680D0000}"/>
    <cellStyle name="SAPBEXexcCritical6 6 2 2" xfId="6135" xr:uid="{00000000-0005-0000-0000-0000690D0000}"/>
    <cellStyle name="SAPBEXexcCritical6 6 2 3" xfId="7716" xr:uid="{00000000-0005-0000-0000-00006A0D0000}"/>
    <cellStyle name="SAPBEXexcCritical6 6 2 4" xfId="8906" xr:uid="{00000000-0005-0000-0000-00006B0D0000}"/>
    <cellStyle name="SAPBEXexcCritical6 6 3" xfId="5581" xr:uid="{00000000-0005-0000-0000-00006C0D0000}"/>
    <cellStyle name="SAPBEXexcCritical6 6 4" xfId="7350" xr:uid="{00000000-0005-0000-0000-00006D0D0000}"/>
    <cellStyle name="SAPBEXexcCritical6 6 5" xfId="8537" xr:uid="{00000000-0005-0000-0000-00006E0D0000}"/>
    <cellStyle name="SAPBEXexcCritical6 7" xfId="874" xr:uid="{00000000-0005-0000-0000-00006F0D0000}"/>
    <cellStyle name="SAPBEXexcCritical6 7 2" xfId="1336" xr:uid="{00000000-0005-0000-0000-0000700D0000}"/>
    <cellStyle name="SAPBEXexcCritical6 7 2 2" xfId="6809" xr:uid="{00000000-0005-0000-0000-0000710D0000}"/>
    <cellStyle name="SAPBEXexcCritical6 7 2 3" xfId="7783" xr:uid="{00000000-0005-0000-0000-0000720D0000}"/>
    <cellStyle name="SAPBEXexcCritical6 7 2 4" xfId="8974" xr:uid="{00000000-0005-0000-0000-0000730D0000}"/>
    <cellStyle name="SAPBEXexcCritical6 7 3" xfId="5952" xr:uid="{00000000-0005-0000-0000-0000740D0000}"/>
    <cellStyle name="SAPBEXexcCritical6 7 4" xfId="7400" xr:uid="{00000000-0005-0000-0000-0000750D0000}"/>
    <cellStyle name="SAPBEXexcCritical6 7 5" xfId="8588" xr:uid="{00000000-0005-0000-0000-0000760D0000}"/>
    <cellStyle name="SAPBEXexcCritical6 8" xfId="928" xr:uid="{00000000-0005-0000-0000-0000770D0000}"/>
    <cellStyle name="SAPBEXexcCritical6 8 2" xfId="1404" xr:uid="{00000000-0005-0000-0000-0000780D0000}"/>
    <cellStyle name="SAPBEXexcCritical6 8 2 2" xfId="5600" xr:uid="{00000000-0005-0000-0000-0000790D0000}"/>
    <cellStyle name="SAPBEXexcCritical6 8 2 3" xfId="7823" xr:uid="{00000000-0005-0000-0000-00007A0D0000}"/>
    <cellStyle name="SAPBEXexcCritical6 8 2 4" xfId="9014" xr:uid="{00000000-0005-0000-0000-00007B0D0000}"/>
    <cellStyle name="SAPBEXexcCritical6 8 3" xfId="5842" xr:uid="{00000000-0005-0000-0000-00007C0D0000}"/>
    <cellStyle name="SAPBEXexcCritical6 8 4" xfId="7440" xr:uid="{00000000-0005-0000-0000-00007D0D0000}"/>
    <cellStyle name="SAPBEXexcCritical6 8 5" xfId="8628" xr:uid="{00000000-0005-0000-0000-00007E0D0000}"/>
    <cellStyle name="SAPBEXexcCritical6 9" xfId="5190" xr:uid="{00000000-0005-0000-0000-00007F0D0000}"/>
    <cellStyle name="SAPBEXexcCritical6 9 2" xfId="7043" xr:uid="{00000000-0005-0000-0000-0000800D0000}"/>
    <cellStyle name="SAPBEXexcCritical6 9 3" xfId="8006" xr:uid="{00000000-0005-0000-0000-0000810D0000}"/>
    <cellStyle name="SAPBEXexcCritical6 9 4" xfId="9180" xr:uid="{00000000-0005-0000-0000-0000820D0000}"/>
    <cellStyle name="SAPBEXexcGood1" xfId="176" xr:uid="{00000000-0005-0000-0000-0000830D0000}"/>
    <cellStyle name="SAPBEXexcGood1 10" xfId="5242" xr:uid="{00000000-0005-0000-0000-0000840D0000}"/>
    <cellStyle name="SAPBEXexcGood1 10 2" xfId="6504" xr:uid="{00000000-0005-0000-0000-0000850D0000}"/>
    <cellStyle name="SAPBEXexcGood1 10 3" xfId="8057" xr:uid="{00000000-0005-0000-0000-0000860D0000}"/>
    <cellStyle name="SAPBEXexcGood1 10 4" xfId="9231" xr:uid="{00000000-0005-0000-0000-0000870D0000}"/>
    <cellStyle name="SAPBEXexcGood1 11" xfId="7095" xr:uid="{00000000-0005-0000-0000-0000880D0000}"/>
    <cellStyle name="SAPBEXexcGood1 12" xfId="8278" xr:uid="{00000000-0005-0000-0000-0000890D0000}"/>
    <cellStyle name="SAPBEXexcGood1 2" xfId="583" xr:uid="{00000000-0005-0000-0000-00008A0D0000}"/>
    <cellStyle name="SAPBEXexcGood1 2 2" xfId="1065" xr:uid="{00000000-0005-0000-0000-00008B0D0000}"/>
    <cellStyle name="SAPBEXexcGood1 2 2 2" xfId="5839" xr:uid="{00000000-0005-0000-0000-00008C0D0000}"/>
    <cellStyle name="SAPBEXexcGood1 2 2 3" xfId="7537" xr:uid="{00000000-0005-0000-0000-00008D0D0000}"/>
    <cellStyle name="SAPBEXexcGood1 2 2 4" xfId="8727" xr:uid="{00000000-0005-0000-0000-00008E0D0000}"/>
    <cellStyle name="SAPBEXexcGood1 2 3" xfId="5388" xr:uid="{00000000-0005-0000-0000-00008F0D0000}"/>
    <cellStyle name="SAPBEXexcGood1 2 3 2" xfId="6604" xr:uid="{00000000-0005-0000-0000-0000900D0000}"/>
    <cellStyle name="SAPBEXexcGood1 2 3 3" xfId="8176" xr:uid="{00000000-0005-0000-0000-0000910D0000}"/>
    <cellStyle name="SAPBEXexcGood1 2 3 4" xfId="9351" xr:uid="{00000000-0005-0000-0000-0000920D0000}"/>
    <cellStyle name="SAPBEXexcGood1 2 4" xfId="5474" xr:uid="{00000000-0005-0000-0000-0000930D0000}"/>
    <cellStyle name="SAPBEXexcGood1 2 4 2" xfId="6940" xr:uid="{00000000-0005-0000-0000-0000940D0000}"/>
    <cellStyle name="SAPBEXexcGood1 2 4 3" xfId="7007" xr:uid="{00000000-0005-0000-0000-0000950D0000}"/>
    <cellStyle name="SAPBEXexcGood1 2 4 4" xfId="8216" xr:uid="{00000000-0005-0000-0000-0000960D0000}"/>
    <cellStyle name="SAPBEXexcGood1 2 4 5" xfId="9392" xr:uid="{00000000-0005-0000-0000-0000970D0000}"/>
    <cellStyle name="SAPBEXexcGood1 2 5" xfId="7174" xr:uid="{00000000-0005-0000-0000-0000980D0000}"/>
    <cellStyle name="SAPBEXexcGood1 2 6" xfId="8361" xr:uid="{00000000-0005-0000-0000-0000990D0000}"/>
    <cellStyle name="SAPBEXexcGood1 3" xfId="622" xr:uid="{00000000-0005-0000-0000-00009A0D0000}"/>
    <cellStyle name="SAPBEXexcGood1 3 2" xfId="1104" xr:uid="{00000000-0005-0000-0000-00009B0D0000}"/>
    <cellStyle name="SAPBEXexcGood1 3 2 2" xfId="6056" xr:uid="{00000000-0005-0000-0000-00009C0D0000}"/>
    <cellStyle name="SAPBEXexcGood1 3 2 3" xfId="7574" xr:uid="{00000000-0005-0000-0000-00009D0D0000}"/>
    <cellStyle name="SAPBEXexcGood1 3 2 4" xfId="8764" xr:uid="{00000000-0005-0000-0000-00009E0D0000}"/>
    <cellStyle name="SAPBEXexcGood1 3 3" xfId="5327" xr:uid="{00000000-0005-0000-0000-00009F0D0000}"/>
    <cellStyle name="SAPBEXexcGood1 3 3 2" xfId="6879" xr:uid="{00000000-0005-0000-0000-0000A00D0000}"/>
    <cellStyle name="SAPBEXexcGood1 3 3 3" xfId="6566" xr:uid="{00000000-0005-0000-0000-0000A10D0000}"/>
    <cellStyle name="SAPBEXexcGood1 3 3 4" xfId="8138" xr:uid="{00000000-0005-0000-0000-0000A20D0000}"/>
    <cellStyle name="SAPBEXexcGood1 3 3 5" xfId="9313" xr:uid="{00000000-0005-0000-0000-0000A30D0000}"/>
    <cellStyle name="SAPBEXexcGood1 3 4" xfId="7211" xr:uid="{00000000-0005-0000-0000-0000A40D0000}"/>
    <cellStyle name="SAPBEXexcGood1 3 5" xfId="8398" xr:uid="{00000000-0005-0000-0000-0000A50D0000}"/>
    <cellStyle name="SAPBEXexcGood1 4" xfId="681" xr:uid="{00000000-0005-0000-0000-0000A60D0000}"/>
    <cellStyle name="SAPBEXexcGood1 4 2" xfId="1153" xr:uid="{00000000-0005-0000-0000-0000A70D0000}"/>
    <cellStyle name="SAPBEXexcGood1 4 2 2" xfId="5969" xr:uid="{00000000-0005-0000-0000-0000A80D0000}"/>
    <cellStyle name="SAPBEXexcGood1 4 2 3" xfId="7619" xr:uid="{00000000-0005-0000-0000-0000A90D0000}"/>
    <cellStyle name="SAPBEXexcGood1 4 2 4" xfId="8809" xr:uid="{00000000-0005-0000-0000-0000AA0D0000}"/>
    <cellStyle name="SAPBEXexcGood1 4 3" xfId="6382" xr:uid="{00000000-0005-0000-0000-0000AB0D0000}"/>
    <cellStyle name="SAPBEXexcGood1 4 4" xfId="7254" xr:uid="{00000000-0005-0000-0000-0000AC0D0000}"/>
    <cellStyle name="SAPBEXexcGood1 4 5" xfId="8441" xr:uid="{00000000-0005-0000-0000-0000AD0D0000}"/>
    <cellStyle name="SAPBEXexcGood1 5" xfId="741" xr:uid="{00000000-0005-0000-0000-0000AE0D0000}"/>
    <cellStyle name="SAPBEXexcGood1 5 2" xfId="1204" xr:uid="{00000000-0005-0000-0000-0000AF0D0000}"/>
    <cellStyle name="SAPBEXexcGood1 5 2 2" xfId="5834" xr:uid="{00000000-0005-0000-0000-0000B00D0000}"/>
    <cellStyle name="SAPBEXexcGood1 5 2 3" xfId="7667" xr:uid="{00000000-0005-0000-0000-0000B10D0000}"/>
    <cellStyle name="SAPBEXexcGood1 5 2 4" xfId="8857" xr:uid="{00000000-0005-0000-0000-0000B20D0000}"/>
    <cellStyle name="SAPBEXexcGood1 5 3" xfId="6351" xr:uid="{00000000-0005-0000-0000-0000B30D0000}"/>
    <cellStyle name="SAPBEXexcGood1 5 4" xfId="7301" xr:uid="{00000000-0005-0000-0000-0000B40D0000}"/>
    <cellStyle name="SAPBEXexcGood1 5 5" xfId="8488" xr:uid="{00000000-0005-0000-0000-0000B50D0000}"/>
    <cellStyle name="SAPBEXexcGood1 6" xfId="793" xr:uid="{00000000-0005-0000-0000-0000B60D0000}"/>
    <cellStyle name="SAPBEXexcGood1 6 2" xfId="1256" xr:uid="{00000000-0005-0000-0000-0000B70D0000}"/>
    <cellStyle name="SAPBEXexcGood1 6 2 2" xfId="5582" xr:uid="{00000000-0005-0000-0000-0000B80D0000}"/>
    <cellStyle name="SAPBEXexcGood1 6 2 3" xfId="7717" xr:uid="{00000000-0005-0000-0000-0000B90D0000}"/>
    <cellStyle name="SAPBEXexcGood1 6 2 4" xfId="8907" xr:uid="{00000000-0005-0000-0000-0000BA0D0000}"/>
    <cellStyle name="SAPBEXexcGood1 6 3" xfId="5703" xr:uid="{00000000-0005-0000-0000-0000BB0D0000}"/>
    <cellStyle name="SAPBEXexcGood1 6 4" xfId="7351" xr:uid="{00000000-0005-0000-0000-0000BC0D0000}"/>
    <cellStyle name="SAPBEXexcGood1 6 5" xfId="8538" xr:uid="{00000000-0005-0000-0000-0000BD0D0000}"/>
    <cellStyle name="SAPBEXexcGood1 7" xfId="875" xr:uid="{00000000-0005-0000-0000-0000BE0D0000}"/>
    <cellStyle name="SAPBEXexcGood1 7 2" xfId="1337" xr:uid="{00000000-0005-0000-0000-0000BF0D0000}"/>
    <cellStyle name="SAPBEXexcGood1 7 2 2" xfId="5990" xr:uid="{00000000-0005-0000-0000-0000C00D0000}"/>
    <cellStyle name="SAPBEXexcGood1 7 2 3" xfId="7784" xr:uid="{00000000-0005-0000-0000-0000C10D0000}"/>
    <cellStyle name="SAPBEXexcGood1 7 2 4" xfId="8975" xr:uid="{00000000-0005-0000-0000-0000C20D0000}"/>
    <cellStyle name="SAPBEXexcGood1 7 3" xfId="5717" xr:uid="{00000000-0005-0000-0000-0000C30D0000}"/>
    <cellStyle name="SAPBEXexcGood1 7 4" xfId="7401" xr:uid="{00000000-0005-0000-0000-0000C40D0000}"/>
    <cellStyle name="SAPBEXexcGood1 7 5" xfId="8589" xr:uid="{00000000-0005-0000-0000-0000C50D0000}"/>
    <cellStyle name="SAPBEXexcGood1 8" xfId="929" xr:uid="{00000000-0005-0000-0000-0000C60D0000}"/>
    <cellStyle name="SAPBEXexcGood1 8 2" xfId="1405" xr:uid="{00000000-0005-0000-0000-0000C70D0000}"/>
    <cellStyle name="SAPBEXexcGood1 8 2 2" xfId="6831" xr:uid="{00000000-0005-0000-0000-0000C80D0000}"/>
    <cellStyle name="SAPBEXexcGood1 8 2 3" xfId="7824" xr:uid="{00000000-0005-0000-0000-0000C90D0000}"/>
    <cellStyle name="SAPBEXexcGood1 8 2 4" xfId="9015" xr:uid="{00000000-0005-0000-0000-0000CA0D0000}"/>
    <cellStyle name="SAPBEXexcGood1 8 3" xfId="6070" xr:uid="{00000000-0005-0000-0000-0000CB0D0000}"/>
    <cellStyle name="SAPBEXexcGood1 8 4" xfId="7441" xr:uid="{00000000-0005-0000-0000-0000CC0D0000}"/>
    <cellStyle name="SAPBEXexcGood1 8 5" xfId="8629" xr:uid="{00000000-0005-0000-0000-0000CD0D0000}"/>
    <cellStyle name="SAPBEXexcGood1 9" xfId="5191" xr:uid="{00000000-0005-0000-0000-0000CE0D0000}"/>
    <cellStyle name="SAPBEXexcGood1 9 2" xfId="7044" xr:uid="{00000000-0005-0000-0000-0000CF0D0000}"/>
    <cellStyle name="SAPBEXexcGood1 9 3" xfId="8007" xr:uid="{00000000-0005-0000-0000-0000D00D0000}"/>
    <cellStyle name="SAPBEXexcGood1 9 4" xfId="9181" xr:uid="{00000000-0005-0000-0000-0000D10D0000}"/>
    <cellStyle name="SAPBEXexcGood2" xfId="177" xr:uid="{00000000-0005-0000-0000-0000D20D0000}"/>
    <cellStyle name="SAPBEXexcGood2 10" xfId="5243" xr:uid="{00000000-0005-0000-0000-0000D30D0000}"/>
    <cellStyle name="SAPBEXexcGood2 10 2" xfId="6505" xr:uid="{00000000-0005-0000-0000-0000D40D0000}"/>
    <cellStyle name="SAPBEXexcGood2 10 3" xfId="8058" xr:uid="{00000000-0005-0000-0000-0000D50D0000}"/>
    <cellStyle name="SAPBEXexcGood2 10 4" xfId="9232" xr:uid="{00000000-0005-0000-0000-0000D60D0000}"/>
    <cellStyle name="SAPBEXexcGood2 11" xfId="7096" xr:uid="{00000000-0005-0000-0000-0000D70D0000}"/>
    <cellStyle name="SAPBEXexcGood2 12" xfId="8279" xr:uid="{00000000-0005-0000-0000-0000D80D0000}"/>
    <cellStyle name="SAPBEXexcGood2 2" xfId="584" xr:uid="{00000000-0005-0000-0000-0000D90D0000}"/>
    <cellStyle name="SAPBEXexcGood2 2 2" xfId="1066" xr:uid="{00000000-0005-0000-0000-0000DA0D0000}"/>
    <cellStyle name="SAPBEXexcGood2 2 2 2" xfId="5625" xr:uid="{00000000-0005-0000-0000-0000DB0D0000}"/>
    <cellStyle name="SAPBEXexcGood2 2 2 3" xfId="7538" xr:uid="{00000000-0005-0000-0000-0000DC0D0000}"/>
    <cellStyle name="SAPBEXexcGood2 2 2 4" xfId="8728" xr:uid="{00000000-0005-0000-0000-0000DD0D0000}"/>
    <cellStyle name="SAPBEXexcGood2 2 3" xfId="5389" xr:uid="{00000000-0005-0000-0000-0000DE0D0000}"/>
    <cellStyle name="SAPBEXexcGood2 2 3 2" xfId="6605" xr:uid="{00000000-0005-0000-0000-0000DF0D0000}"/>
    <cellStyle name="SAPBEXexcGood2 2 3 3" xfId="8177" xr:uid="{00000000-0005-0000-0000-0000E00D0000}"/>
    <cellStyle name="SAPBEXexcGood2 2 3 4" xfId="9352" xr:uid="{00000000-0005-0000-0000-0000E10D0000}"/>
    <cellStyle name="SAPBEXexcGood2 2 4" xfId="5475" xr:uid="{00000000-0005-0000-0000-0000E20D0000}"/>
    <cellStyle name="SAPBEXexcGood2 2 4 2" xfId="6941" xr:uid="{00000000-0005-0000-0000-0000E30D0000}"/>
    <cellStyle name="SAPBEXexcGood2 2 4 3" xfId="7008" xr:uid="{00000000-0005-0000-0000-0000E40D0000}"/>
    <cellStyle name="SAPBEXexcGood2 2 4 4" xfId="8217" xr:uid="{00000000-0005-0000-0000-0000E50D0000}"/>
    <cellStyle name="SAPBEXexcGood2 2 4 5" xfId="9393" xr:uid="{00000000-0005-0000-0000-0000E60D0000}"/>
    <cellStyle name="SAPBEXexcGood2 2 5" xfId="7175" xr:uid="{00000000-0005-0000-0000-0000E70D0000}"/>
    <cellStyle name="SAPBEXexcGood2 2 6" xfId="8362" xr:uid="{00000000-0005-0000-0000-0000E80D0000}"/>
    <cellStyle name="SAPBEXexcGood2 3" xfId="623" xr:uid="{00000000-0005-0000-0000-0000E90D0000}"/>
    <cellStyle name="SAPBEXexcGood2 3 2" xfId="1105" xr:uid="{00000000-0005-0000-0000-0000EA0D0000}"/>
    <cellStyle name="SAPBEXexcGood2 3 2 2" xfId="6055" xr:uid="{00000000-0005-0000-0000-0000EB0D0000}"/>
    <cellStyle name="SAPBEXexcGood2 3 2 3" xfId="7575" xr:uid="{00000000-0005-0000-0000-0000EC0D0000}"/>
    <cellStyle name="SAPBEXexcGood2 3 2 4" xfId="8765" xr:uid="{00000000-0005-0000-0000-0000ED0D0000}"/>
    <cellStyle name="SAPBEXexcGood2 3 3" xfId="5326" xr:uid="{00000000-0005-0000-0000-0000EE0D0000}"/>
    <cellStyle name="SAPBEXexcGood2 3 3 2" xfId="6878" xr:uid="{00000000-0005-0000-0000-0000EF0D0000}"/>
    <cellStyle name="SAPBEXexcGood2 3 3 3" xfId="6565" xr:uid="{00000000-0005-0000-0000-0000F00D0000}"/>
    <cellStyle name="SAPBEXexcGood2 3 3 4" xfId="8137" xr:uid="{00000000-0005-0000-0000-0000F10D0000}"/>
    <cellStyle name="SAPBEXexcGood2 3 3 5" xfId="9312" xr:uid="{00000000-0005-0000-0000-0000F20D0000}"/>
    <cellStyle name="SAPBEXexcGood2 3 4" xfId="7212" xr:uid="{00000000-0005-0000-0000-0000F30D0000}"/>
    <cellStyle name="SAPBEXexcGood2 3 5" xfId="8399" xr:uid="{00000000-0005-0000-0000-0000F40D0000}"/>
    <cellStyle name="SAPBEXexcGood2 4" xfId="682" xr:uid="{00000000-0005-0000-0000-0000F50D0000}"/>
    <cellStyle name="SAPBEXexcGood2 4 2" xfId="1154" xr:uid="{00000000-0005-0000-0000-0000F60D0000}"/>
    <cellStyle name="SAPBEXexcGood2 4 2 2" xfId="5733" xr:uid="{00000000-0005-0000-0000-0000F70D0000}"/>
    <cellStyle name="SAPBEXexcGood2 4 2 3" xfId="7620" xr:uid="{00000000-0005-0000-0000-0000F80D0000}"/>
    <cellStyle name="SAPBEXexcGood2 4 2 4" xfId="8810" xr:uid="{00000000-0005-0000-0000-0000F90D0000}"/>
    <cellStyle name="SAPBEXexcGood2 4 3" xfId="6381" xr:uid="{00000000-0005-0000-0000-0000FA0D0000}"/>
    <cellStyle name="SAPBEXexcGood2 4 4" xfId="7255" xr:uid="{00000000-0005-0000-0000-0000FB0D0000}"/>
    <cellStyle name="SAPBEXexcGood2 4 5" xfId="8442" xr:uid="{00000000-0005-0000-0000-0000FC0D0000}"/>
    <cellStyle name="SAPBEXexcGood2 5" xfId="742" xr:uid="{00000000-0005-0000-0000-0000FD0D0000}"/>
    <cellStyle name="SAPBEXexcGood2 5 2" xfId="1205" xr:uid="{00000000-0005-0000-0000-0000FE0D0000}"/>
    <cellStyle name="SAPBEXexcGood2 5 2 2" xfId="5860" xr:uid="{00000000-0005-0000-0000-0000FF0D0000}"/>
    <cellStyle name="SAPBEXexcGood2 5 2 3" xfId="7668" xr:uid="{00000000-0005-0000-0000-0000000E0000}"/>
    <cellStyle name="SAPBEXexcGood2 5 2 4" xfId="8858" xr:uid="{00000000-0005-0000-0000-0000010E0000}"/>
    <cellStyle name="SAPBEXexcGood2 5 3" xfId="6350" xr:uid="{00000000-0005-0000-0000-0000020E0000}"/>
    <cellStyle name="SAPBEXexcGood2 5 4" xfId="7302" xr:uid="{00000000-0005-0000-0000-0000030E0000}"/>
    <cellStyle name="SAPBEXexcGood2 5 5" xfId="8489" xr:uid="{00000000-0005-0000-0000-0000040E0000}"/>
    <cellStyle name="SAPBEXexcGood2 6" xfId="794" xr:uid="{00000000-0005-0000-0000-0000050E0000}"/>
    <cellStyle name="SAPBEXexcGood2 6 2" xfId="1257" xr:uid="{00000000-0005-0000-0000-0000060E0000}"/>
    <cellStyle name="SAPBEXexcGood2 6 2 2" xfId="5889" xr:uid="{00000000-0005-0000-0000-0000070E0000}"/>
    <cellStyle name="SAPBEXexcGood2 6 2 3" xfId="7718" xr:uid="{00000000-0005-0000-0000-0000080E0000}"/>
    <cellStyle name="SAPBEXexcGood2 6 2 4" xfId="8908" xr:uid="{00000000-0005-0000-0000-0000090E0000}"/>
    <cellStyle name="SAPBEXexcGood2 6 3" xfId="5740" xr:uid="{00000000-0005-0000-0000-00000A0E0000}"/>
    <cellStyle name="SAPBEXexcGood2 6 4" xfId="7352" xr:uid="{00000000-0005-0000-0000-00000B0E0000}"/>
    <cellStyle name="SAPBEXexcGood2 6 5" xfId="8539" xr:uid="{00000000-0005-0000-0000-00000C0E0000}"/>
    <cellStyle name="SAPBEXexcGood2 7" xfId="876" xr:uid="{00000000-0005-0000-0000-00000D0E0000}"/>
    <cellStyle name="SAPBEXexcGood2 7 2" xfId="1338" xr:uid="{00000000-0005-0000-0000-00000E0E0000}"/>
    <cellStyle name="SAPBEXexcGood2 7 2 2" xfId="5752" xr:uid="{00000000-0005-0000-0000-00000F0E0000}"/>
    <cellStyle name="SAPBEXexcGood2 7 2 3" xfId="7785" xr:uid="{00000000-0005-0000-0000-0000100E0000}"/>
    <cellStyle name="SAPBEXexcGood2 7 2 4" xfId="8976" xr:uid="{00000000-0005-0000-0000-0000110E0000}"/>
    <cellStyle name="SAPBEXexcGood2 7 3" xfId="5906" xr:uid="{00000000-0005-0000-0000-0000120E0000}"/>
    <cellStyle name="SAPBEXexcGood2 7 4" xfId="7402" xr:uid="{00000000-0005-0000-0000-0000130E0000}"/>
    <cellStyle name="SAPBEXexcGood2 7 5" xfId="8590" xr:uid="{00000000-0005-0000-0000-0000140E0000}"/>
    <cellStyle name="SAPBEXexcGood2 8" xfId="930" xr:uid="{00000000-0005-0000-0000-0000150E0000}"/>
    <cellStyle name="SAPBEXexcGood2 8 2" xfId="1406" xr:uid="{00000000-0005-0000-0000-0000160E0000}"/>
    <cellStyle name="SAPBEXexcGood2 8 2 2" xfId="5516" xr:uid="{00000000-0005-0000-0000-0000170E0000}"/>
    <cellStyle name="SAPBEXexcGood2 8 2 3" xfId="7825" xr:uid="{00000000-0005-0000-0000-0000180E0000}"/>
    <cellStyle name="SAPBEXexcGood2 8 2 4" xfId="9016" xr:uid="{00000000-0005-0000-0000-0000190E0000}"/>
    <cellStyle name="SAPBEXexcGood2 8 3" xfId="5627" xr:uid="{00000000-0005-0000-0000-00001A0E0000}"/>
    <cellStyle name="SAPBEXexcGood2 8 4" xfId="7442" xr:uid="{00000000-0005-0000-0000-00001B0E0000}"/>
    <cellStyle name="SAPBEXexcGood2 8 5" xfId="8630" xr:uid="{00000000-0005-0000-0000-00001C0E0000}"/>
    <cellStyle name="SAPBEXexcGood2 9" xfId="5192" xr:uid="{00000000-0005-0000-0000-00001D0E0000}"/>
    <cellStyle name="SAPBEXexcGood2 9 2" xfId="7045" xr:uid="{00000000-0005-0000-0000-00001E0E0000}"/>
    <cellStyle name="SAPBEXexcGood2 9 3" xfId="8008" xr:uid="{00000000-0005-0000-0000-00001F0E0000}"/>
    <cellStyle name="SAPBEXexcGood2 9 4" xfId="9182" xr:uid="{00000000-0005-0000-0000-0000200E0000}"/>
    <cellStyle name="SAPBEXexcGood3" xfId="178" xr:uid="{00000000-0005-0000-0000-0000210E0000}"/>
    <cellStyle name="SAPBEXexcGood3 10" xfId="5244" xr:uid="{00000000-0005-0000-0000-0000220E0000}"/>
    <cellStyle name="SAPBEXexcGood3 10 2" xfId="6506" xr:uid="{00000000-0005-0000-0000-0000230E0000}"/>
    <cellStyle name="SAPBEXexcGood3 10 3" xfId="8059" xr:uid="{00000000-0005-0000-0000-0000240E0000}"/>
    <cellStyle name="SAPBEXexcGood3 10 4" xfId="9233" xr:uid="{00000000-0005-0000-0000-0000250E0000}"/>
    <cellStyle name="SAPBEXexcGood3 11" xfId="7097" xr:uid="{00000000-0005-0000-0000-0000260E0000}"/>
    <cellStyle name="SAPBEXexcGood3 12" xfId="8280" xr:uid="{00000000-0005-0000-0000-0000270E0000}"/>
    <cellStyle name="SAPBEXexcGood3 2" xfId="585" xr:uid="{00000000-0005-0000-0000-0000280E0000}"/>
    <cellStyle name="SAPBEXexcGood3 2 2" xfId="1067" xr:uid="{00000000-0005-0000-0000-0000290E0000}"/>
    <cellStyle name="SAPBEXexcGood3 2 2 2" xfId="6909" xr:uid="{00000000-0005-0000-0000-00002A0E0000}"/>
    <cellStyle name="SAPBEXexcGood3 2 2 3" xfId="7539" xr:uid="{00000000-0005-0000-0000-00002B0E0000}"/>
    <cellStyle name="SAPBEXexcGood3 2 2 4" xfId="8729" xr:uid="{00000000-0005-0000-0000-00002C0E0000}"/>
    <cellStyle name="SAPBEXexcGood3 2 3" xfId="5390" xr:uid="{00000000-0005-0000-0000-00002D0E0000}"/>
    <cellStyle name="SAPBEXexcGood3 2 3 2" xfId="6606" xr:uid="{00000000-0005-0000-0000-00002E0E0000}"/>
    <cellStyle name="SAPBEXexcGood3 2 3 3" xfId="8178" xr:uid="{00000000-0005-0000-0000-00002F0E0000}"/>
    <cellStyle name="SAPBEXexcGood3 2 3 4" xfId="9353" xr:uid="{00000000-0005-0000-0000-0000300E0000}"/>
    <cellStyle name="SAPBEXexcGood3 2 4" xfId="5476" xr:uid="{00000000-0005-0000-0000-0000310E0000}"/>
    <cellStyle name="SAPBEXexcGood3 2 4 2" xfId="6942" xr:uid="{00000000-0005-0000-0000-0000320E0000}"/>
    <cellStyle name="SAPBEXexcGood3 2 4 3" xfId="7009" xr:uid="{00000000-0005-0000-0000-0000330E0000}"/>
    <cellStyle name="SAPBEXexcGood3 2 4 4" xfId="8218" xr:uid="{00000000-0005-0000-0000-0000340E0000}"/>
    <cellStyle name="SAPBEXexcGood3 2 4 5" xfId="9394" xr:uid="{00000000-0005-0000-0000-0000350E0000}"/>
    <cellStyle name="SAPBEXexcGood3 2 5" xfId="7176" xr:uid="{00000000-0005-0000-0000-0000360E0000}"/>
    <cellStyle name="SAPBEXexcGood3 2 6" xfId="8363" xr:uid="{00000000-0005-0000-0000-0000370E0000}"/>
    <cellStyle name="SAPBEXexcGood3 3" xfId="624" xr:uid="{00000000-0005-0000-0000-0000380E0000}"/>
    <cellStyle name="SAPBEXexcGood3 3 2" xfId="1106" xr:uid="{00000000-0005-0000-0000-0000390E0000}"/>
    <cellStyle name="SAPBEXexcGood3 3 2 2" xfId="5735" xr:uid="{00000000-0005-0000-0000-00003A0E0000}"/>
    <cellStyle name="SAPBEXexcGood3 3 2 3" xfId="7576" xr:uid="{00000000-0005-0000-0000-00003B0E0000}"/>
    <cellStyle name="SAPBEXexcGood3 3 2 4" xfId="8766" xr:uid="{00000000-0005-0000-0000-00003C0E0000}"/>
    <cellStyle name="SAPBEXexcGood3 3 3" xfId="5325" xr:uid="{00000000-0005-0000-0000-00003D0E0000}"/>
    <cellStyle name="SAPBEXexcGood3 3 3 2" xfId="6877" xr:uid="{00000000-0005-0000-0000-00003E0E0000}"/>
    <cellStyle name="SAPBEXexcGood3 3 3 3" xfId="5509" xr:uid="{00000000-0005-0000-0000-00003F0E0000}"/>
    <cellStyle name="SAPBEXexcGood3 3 3 4" xfId="8136" xr:uid="{00000000-0005-0000-0000-0000400E0000}"/>
    <cellStyle name="SAPBEXexcGood3 3 3 5" xfId="9311" xr:uid="{00000000-0005-0000-0000-0000410E0000}"/>
    <cellStyle name="SAPBEXexcGood3 3 4" xfId="7213" xr:uid="{00000000-0005-0000-0000-0000420E0000}"/>
    <cellStyle name="SAPBEXexcGood3 3 5" xfId="8400" xr:uid="{00000000-0005-0000-0000-0000430E0000}"/>
    <cellStyle name="SAPBEXexcGood3 4" xfId="683" xr:uid="{00000000-0005-0000-0000-0000440E0000}"/>
    <cellStyle name="SAPBEXexcGood3 4 2" xfId="1155" xr:uid="{00000000-0005-0000-0000-0000450E0000}"/>
    <cellStyle name="SAPBEXexcGood3 4 2 2" xfId="5922" xr:uid="{00000000-0005-0000-0000-0000460E0000}"/>
    <cellStyle name="SAPBEXexcGood3 4 2 3" xfId="7621" xr:uid="{00000000-0005-0000-0000-0000470E0000}"/>
    <cellStyle name="SAPBEXexcGood3 4 2 4" xfId="8811" xr:uid="{00000000-0005-0000-0000-0000480E0000}"/>
    <cellStyle name="SAPBEXexcGood3 4 3" xfId="6380" xr:uid="{00000000-0005-0000-0000-0000490E0000}"/>
    <cellStyle name="SAPBEXexcGood3 4 4" xfId="7256" xr:uid="{00000000-0005-0000-0000-00004A0E0000}"/>
    <cellStyle name="SAPBEXexcGood3 4 5" xfId="8443" xr:uid="{00000000-0005-0000-0000-00004B0E0000}"/>
    <cellStyle name="SAPBEXexcGood3 5" xfId="743" xr:uid="{00000000-0005-0000-0000-00004C0E0000}"/>
    <cellStyle name="SAPBEXexcGood3 5 2" xfId="1206" xr:uid="{00000000-0005-0000-0000-00004D0E0000}"/>
    <cellStyle name="SAPBEXexcGood3 5 2 2" xfId="5641" xr:uid="{00000000-0005-0000-0000-00004E0E0000}"/>
    <cellStyle name="SAPBEXexcGood3 5 2 3" xfId="7669" xr:uid="{00000000-0005-0000-0000-00004F0E0000}"/>
    <cellStyle name="SAPBEXexcGood3 5 2 4" xfId="8859" xr:uid="{00000000-0005-0000-0000-0000500E0000}"/>
    <cellStyle name="SAPBEXexcGood3 5 3" xfId="6018" xr:uid="{00000000-0005-0000-0000-0000510E0000}"/>
    <cellStyle name="SAPBEXexcGood3 5 4" xfId="7303" xr:uid="{00000000-0005-0000-0000-0000520E0000}"/>
    <cellStyle name="SAPBEXexcGood3 5 5" xfId="8490" xr:uid="{00000000-0005-0000-0000-0000530E0000}"/>
    <cellStyle name="SAPBEXexcGood3 6" xfId="795" xr:uid="{00000000-0005-0000-0000-0000540E0000}"/>
    <cellStyle name="SAPBEXexcGood3 6 2" xfId="1258" xr:uid="{00000000-0005-0000-0000-0000550E0000}"/>
    <cellStyle name="SAPBEXexcGood3 6 2 2" xfId="6666" xr:uid="{00000000-0005-0000-0000-0000560E0000}"/>
    <cellStyle name="SAPBEXexcGood3 6 2 3" xfId="7719" xr:uid="{00000000-0005-0000-0000-0000570E0000}"/>
    <cellStyle name="SAPBEXexcGood3 6 2 4" xfId="8909" xr:uid="{00000000-0005-0000-0000-0000580E0000}"/>
    <cellStyle name="SAPBEXexcGood3 6 3" xfId="5929" xr:uid="{00000000-0005-0000-0000-0000590E0000}"/>
    <cellStyle name="SAPBEXexcGood3 6 4" xfId="7353" xr:uid="{00000000-0005-0000-0000-00005A0E0000}"/>
    <cellStyle name="SAPBEXexcGood3 6 5" xfId="8540" xr:uid="{00000000-0005-0000-0000-00005B0E0000}"/>
    <cellStyle name="SAPBEXexcGood3 7" xfId="877" xr:uid="{00000000-0005-0000-0000-00005C0E0000}"/>
    <cellStyle name="SAPBEXexcGood3 7 2" xfId="1339" xr:uid="{00000000-0005-0000-0000-00005D0E0000}"/>
    <cellStyle name="SAPBEXexcGood3 7 2 2" xfId="5965" xr:uid="{00000000-0005-0000-0000-00005E0E0000}"/>
    <cellStyle name="SAPBEXexcGood3 7 2 3" xfId="7786" xr:uid="{00000000-0005-0000-0000-00005F0E0000}"/>
    <cellStyle name="SAPBEXexcGood3 7 2 4" xfId="8977" xr:uid="{00000000-0005-0000-0000-0000600E0000}"/>
    <cellStyle name="SAPBEXexcGood3 7 3" xfId="5681" xr:uid="{00000000-0005-0000-0000-0000610E0000}"/>
    <cellStyle name="SAPBEXexcGood3 7 4" xfId="7403" xr:uid="{00000000-0005-0000-0000-0000620E0000}"/>
    <cellStyle name="SAPBEXexcGood3 7 5" xfId="8591" xr:uid="{00000000-0005-0000-0000-0000630E0000}"/>
    <cellStyle name="SAPBEXexcGood3 8" xfId="931" xr:uid="{00000000-0005-0000-0000-0000640E0000}"/>
    <cellStyle name="SAPBEXexcGood3 8 2" xfId="1407" xr:uid="{00000000-0005-0000-0000-0000650E0000}"/>
    <cellStyle name="SAPBEXexcGood3 8 2 2" xfId="6807" xr:uid="{00000000-0005-0000-0000-0000660E0000}"/>
    <cellStyle name="SAPBEXexcGood3 8 2 3" xfId="7826" xr:uid="{00000000-0005-0000-0000-0000670E0000}"/>
    <cellStyle name="SAPBEXexcGood3 8 2 4" xfId="9017" xr:uid="{00000000-0005-0000-0000-0000680E0000}"/>
    <cellStyle name="SAPBEXexcGood3 8 3" xfId="6686" xr:uid="{00000000-0005-0000-0000-0000690E0000}"/>
    <cellStyle name="SAPBEXexcGood3 8 4" xfId="7443" xr:uid="{00000000-0005-0000-0000-00006A0E0000}"/>
    <cellStyle name="SAPBEXexcGood3 8 5" xfId="8631" xr:uid="{00000000-0005-0000-0000-00006B0E0000}"/>
    <cellStyle name="SAPBEXexcGood3 9" xfId="5193" xr:uid="{00000000-0005-0000-0000-00006C0E0000}"/>
    <cellStyle name="SAPBEXexcGood3 9 2" xfId="7046" xr:uid="{00000000-0005-0000-0000-00006D0E0000}"/>
    <cellStyle name="SAPBEXexcGood3 9 3" xfId="8009" xr:uid="{00000000-0005-0000-0000-00006E0E0000}"/>
    <cellStyle name="SAPBEXexcGood3 9 4" xfId="9183" xr:uid="{00000000-0005-0000-0000-00006F0E0000}"/>
    <cellStyle name="SAPBEXfilterDrill" xfId="179" xr:uid="{00000000-0005-0000-0000-0000700E0000}"/>
    <cellStyle name="SAPBEXfilterDrill 10" xfId="5245" xr:uid="{00000000-0005-0000-0000-0000710E0000}"/>
    <cellStyle name="SAPBEXfilterDrill 10 2" xfId="6507" xr:uid="{00000000-0005-0000-0000-0000720E0000}"/>
    <cellStyle name="SAPBEXfilterDrill 10 3" xfId="8060" xr:uid="{00000000-0005-0000-0000-0000730E0000}"/>
    <cellStyle name="SAPBEXfilterDrill 10 4" xfId="9234" xr:uid="{00000000-0005-0000-0000-0000740E0000}"/>
    <cellStyle name="SAPBEXfilterDrill 11" xfId="7098" xr:uid="{00000000-0005-0000-0000-0000750E0000}"/>
    <cellStyle name="SAPBEXfilterDrill 12" xfId="8281" xr:uid="{00000000-0005-0000-0000-0000760E0000}"/>
    <cellStyle name="SAPBEXfilterDrill 2" xfId="586" xr:uid="{00000000-0005-0000-0000-0000770E0000}"/>
    <cellStyle name="SAPBEXfilterDrill 2 2" xfId="1068" xr:uid="{00000000-0005-0000-0000-0000780E0000}"/>
    <cellStyle name="SAPBEXfilterDrill 2 2 2" xfId="5818" xr:uid="{00000000-0005-0000-0000-0000790E0000}"/>
    <cellStyle name="SAPBEXfilterDrill 2 2 3" xfId="7540" xr:uid="{00000000-0005-0000-0000-00007A0E0000}"/>
    <cellStyle name="SAPBEXfilterDrill 2 2 4" xfId="8730" xr:uid="{00000000-0005-0000-0000-00007B0E0000}"/>
    <cellStyle name="SAPBEXfilterDrill 2 3" xfId="5391" xr:uid="{00000000-0005-0000-0000-00007C0E0000}"/>
    <cellStyle name="SAPBEXfilterDrill 2 3 2" xfId="6607" xr:uid="{00000000-0005-0000-0000-00007D0E0000}"/>
    <cellStyle name="SAPBEXfilterDrill 2 3 3" xfId="8179" xr:uid="{00000000-0005-0000-0000-00007E0E0000}"/>
    <cellStyle name="SAPBEXfilterDrill 2 3 4" xfId="9354" xr:uid="{00000000-0005-0000-0000-00007F0E0000}"/>
    <cellStyle name="SAPBEXfilterDrill 2 4" xfId="5477" xr:uid="{00000000-0005-0000-0000-0000800E0000}"/>
    <cellStyle name="SAPBEXfilterDrill 2 4 2" xfId="6943" xr:uid="{00000000-0005-0000-0000-0000810E0000}"/>
    <cellStyle name="SAPBEXfilterDrill 2 4 3" xfId="7010" xr:uid="{00000000-0005-0000-0000-0000820E0000}"/>
    <cellStyle name="SAPBEXfilterDrill 2 4 4" xfId="8219" xr:uid="{00000000-0005-0000-0000-0000830E0000}"/>
    <cellStyle name="SAPBEXfilterDrill 2 4 5" xfId="9395" xr:uid="{00000000-0005-0000-0000-0000840E0000}"/>
    <cellStyle name="SAPBEXfilterDrill 2 5" xfId="7177" xr:uid="{00000000-0005-0000-0000-0000850E0000}"/>
    <cellStyle name="SAPBEXfilterDrill 2 6" xfId="8364" xr:uid="{00000000-0005-0000-0000-0000860E0000}"/>
    <cellStyle name="SAPBEXfilterDrill 3" xfId="625" xr:uid="{00000000-0005-0000-0000-0000870E0000}"/>
    <cellStyle name="SAPBEXfilterDrill 3 2" xfId="1107" xr:uid="{00000000-0005-0000-0000-0000880E0000}"/>
    <cellStyle name="SAPBEXfilterDrill 3 2 2" xfId="6779" xr:uid="{00000000-0005-0000-0000-0000890E0000}"/>
    <cellStyle name="SAPBEXfilterDrill 3 2 3" xfId="7577" xr:uid="{00000000-0005-0000-0000-00008A0E0000}"/>
    <cellStyle name="SAPBEXfilterDrill 3 2 4" xfId="8767" xr:uid="{00000000-0005-0000-0000-00008B0E0000}"/>
    <cellStyle name="SAPBEXfilterDrill 3 3" xfId="5324" xr:uid="{00000000-0005-0000-0000-00008C0E0000}"/>
    <cellStyle name="SAPBEXfilterDrill 3 3 2" xfId="6876" xr:uid="{00000000-0005-0000-0000-00008D0E0000}"/>
    <cellStyle name="SAPBEXfilterDrill 3 3 3" xfId="28" xr:uid="{00000000-0005-0000-0000-00008E0E0000}"/>
    <cellStyle name="SAPBEXfilterDrill 3 3 4" xfId="8135" xr:uid="{00000000-0005-0000-0000-00008F0E0000}"/>
    <cellStyle name="SAPBEXfilterDrill 3 3 5" xfId="9310" xr:uid="{00000000-0005-0000-0000-0000900E0000}"/>
    <cellStyle name="SAPBEXfilterDrill 3 4" xfId="7214" xr:uid="{00000000-0005-0000-0000-0000910E0000}"/>
    <cellStyle name="SAPBEXfilterDrill 3 5" xfId="8401" xr:uid="{00000000-0005-0000-0000-0000920E0000}"/>
    <cellStyle name="SAPBEXfilterDrill 4" xfId="684" xr:uid="{00000000-0005-0000-0000-0000930E0000}"/>
    <cellStyle name="SAPBEXfilterDrill 4 2" xfId="1156" xr:uid="{00000000-0005-0000-0000-0000940E0000}"/>
    <cellStyle name="SAPBEXfilterDrill 4 2 2" xfId="5694" xr:uid="{00000000-0005-0000-0000-0000950E0000}"/>
    <cellStyle name="SAPBEXfilterDrill 4 2 3" xfId="7622" xr:uid="{00000000-0005-0000-0000-0000960E0000}"/>
    <cellStyle name="SAPBEXfilterDrill 4 2 4" xfId="8812" xr:uid="{00000000-0005-0000-0000-0000970E0000}"/>
    <cellStyle name="SAPBEXfilterDrill 4 3" xfId="6379" xr:uid="{00000000-0005-0000-0000-0000980E0000}"/>
    <cellStyle name="SAPBEXfilterDrill 4 4" xfId="7257" xr:uid="{00000000-0005-0000-0000-0000990E0000}"/>
    <cellStyle name="SAPBEXfilterDrill 4 5" xfId="8444" xr:uid="{00000000-0005-0000-0000-00009A0E0000}"/>
    <cellStyle name="SAPBEXfilterDrill 5" xfId="744" xr:uid="{00000000-0005-0000-0000-00009B0E0000}"/>
    <cellStyle name="SAPBEXfilterDrill 5 2" xfId="1207" xr:uid="{00000000-0005-0000-0000-00009C0E0000}"/>
    <cellStyle name="SAPBEXfilterDrill 5 2 2" xfId="6076" xr:uid="{00000000-0005-0000-0000-00009D0E0000}"/>
    <cellStyle name="SAPBEXfilterDrill 5 2 3" xfId="7670" xr:uid="{00000000-0005-0000-0000-00009E0E0000}"/>
    <cellStyle name="SAPBEXfilterDrill 5 2 4" xfId="8860" xr:uid="{00000000-0005-0000-0000-00009F0E0000}"/>
    <cellStyle name="SAPBEXfilterDrill 5 3" xfId="5552" xr:uid="{00000000-0005-0000-0000-0000A00E0000}"/>
    <cellStyle name="SAPBEXfilterDrill 5 4" xfId="7304" xr:uid="{00000000-0005-0000-0000-0000A10E0000}"/>
    <cellStyle name="SAPBEXfilterDrill 5 5" xfId="8491" xr:uid="{00000000-0005-0000-0000-0000A20E0000}"/>
    <cellStyle name="SAPBEXfilterDrill 6" xfId="796" xr:uid="{00000000-0005-0000-0000-0000A30E0000}"/>
    <cellStyle name="SAPBEXfilterDrill 6 2" xfId="1259" xr:uid="{00000000-0005-0000-0000-0000A40E0000}"/>
    <cellStyle name="SAPBEXfilterDrill 6 2 2" xfId="6043" xr:uid="{00000000-0005-0000-0000-0000A50E0000}"/>
    <cellStyle name="SAPBEXfilterDrill 6 2 3" xfId="7720" xr:uid="{00000000-0005-0000-0000-0000A60E0000}"/>
    <cellStyle name="SAPBEXfilterDrill 6 2 4" xfId="8910" xr:uid="{00000000-0005-0000-0000-0000A70E0000}"/>
    <cellStyle name="SAPBEXfilterDrill 6 3" xfId="6973" xr:uid="{00000000-0005-0000-0000-0000A80E0000}"/>
    <cellStyle name="SAPBEXfilterDrill 6 4" xfId="7354" xr:uid="{00000000-0005-0000-0000-0000A90E0000}"/>
    <cellStyle name="SAPBEXfilterDrill 6 5" xfId="8541" xr:uid="{00000000-0005-0000-0000-0000AA0E0000}"/>
    <cellStyle name="SAPBEXfilterDrill 7" xfId="878" xr:uid="{00000000-0005-0000-0000-0000AB0E0000}"/>
    <cellStyle name="SAPBEXfilterDrill 7 2" xfId="1340" xr:uid="{00000000-0005-0000-0000-0000AC0E0000}"/>
    <cellStyle name="SAPBEXfilterDrill 7 2 2" xfId="6777" xr:uid="{00000000-0005-0000-0000-0000AD0E0000}"/>
    <cellStyle name="SAPBEXfilterDrill 7 2 3" xfId="7787" xr:uid="{00000000-0005-0000-0000-0000AE0E0000}"/>
    <cellStyle name="SAPBEXfilterDrill 7 2 4" xfId="8978" xr:uid="{00000000-0005-0000-0000-0000AF0E0000}"/>
    <cellStyle name="SAPBEXfilterDrill 7 3" xfId="5898" xr:uid="{00000000-0005-0000-0000-0000B00E0000}"/>
    <cellStyle name="SAPBEXfilterDrill 7 4" xfId="7404" xr:uid="{00000000-0005-0000-0000-0000B10E0000}"/>
    <cellStyle name="SAPBEXfilterDrill 7 5" xfId="8592" xr:uid="{00000000-0005-0000-0000-0000B20E0000}"/>
    <cellStyle name="SAPBEXfilterDrill 8" xfId="932" xr:uid="{00000000-0005-0000-0000-0000B30E0000}"/>
    <cellStyle name="SAPBEXfilterDrill 8 2" xfId="1408" xr:uid="{00000000-0005-0000-0000-0000B40E0000}"/>
    <cellStyle name="SAPBEXfilterDrill 8 2 2" xfId="5987" xr:uid="{00000000-0005-0000-0000-0000B50E0000}"/>
    <cellStyle name="SAPBEXfilterDrill 8 2 3" xfId="7827" xr:uid="{00000000-0005-0000-0000-0000B60E0000}"/>
    <cellStyle name="SAPBEXfilterDrill 8 2 4" xfId="9018" xr:uid="{00000000-0005-0000-0000-0000B70E0000}"/>
    <cellStyle name="SAPBEXfilterDrill 8 3" xfId="6912" xr:uid="{00000000-0005-0000-0000-0000B80E0000}"/>
    <cellStyle name="SAPBEXfilterDrill 8 4" xfId="7444" xr:uid="{00000000-0005-0000-0000-0000B90E0000}"/>
    <cellStyle name="SAPBEXfilterDrill 8 5" xfId="8632" xr:uid="{00000000-0005-0000-0000-0000BA0E0000}"/>
    <cellStyle name="SAPBEXfilterDrill 9" xfId="5194" xr:uid="{00000000-0005-0000-0000-0000BB0E0000}"/>
    <cellStyle name="SAPBEXfilterDrill 9 2" xfId="7047" xr:uid="{00000000-0005-0000-0000-0000BC0E0000}"/>
    <cellStyle name="SAPBEXfilterDrill 9 3" xfId="8010" xr:uid="{00000000-0005-0000-0000-0000BD0E0000}"/>
    <cellStyle name="SAPBEXfilterDrill 9 4" xfId="9184" xr:uid="{00000000-0005-0000-0000-0000BE0E0000}"/>
    <cellStyle name="SAPBEXfilterItem" xfId="180" xr:uid="{00000000-0005-0000-0000-0000BF0E0000}"/>
    <cellStyle name="SAPBEXfilterItem 10" xfId="5246" xr:uid="{00000000-0005-0000-0000-0000C00E0000}"/>
    <cellStyle name="SAPBEXfilterItem 2" xfId="587" xr:uid="{00000000-0005-0000-0000-0000C10E0000}"/>
    <cellStyle name="SAPBEXfilterItem 2 2" xfId="1069" xr:uid="{00000000-0005-0000-0000-0000C20E0000}"/>
    <cellStyle name="SAPBEXfilterItem 2 3" xfId="5269" xr:uid="{00000000-0005-0000-0000-0000C30E0000}"/>
    <cellStyle name="SAPBEXfilterItem 3" xfId="626" xr:uid="{00000000-0005-0000-0000-0000C40E0000}"/>
    <cellStyle name="SAPBEXfilterItem 3 2" xfId="1108" xr:uid="{00000000-0005-0000-0000-0000C50E0000}"/>
    <cellStyle name="SAPBEXfilterItem 3 3" xfId="5323" xr:uid="{00000000-0005-0000-0000-0000C60E0000}"/>
    <cellStyle name="SAPBEXfilterItem 4" xfId="685" xr:uid="{00000000-0005-0000-0000-0000C70E0000}"/>
    <cellStyle name="SAPBEXfilterItem 4 2" xfId="1157" xr:uid="{00000000-0005-0000-0000-0000C80E0000}"/>
    <cellStyle name="SAPBEXfilterItem 5" xfId="745" xr:uid="{00000000-0005-0000-0000-0000C90E0000}"/>
    <cellStyle name="SAPBEXfilterItem 5 2" xfId="1208" xr:uid="{00000000-0005-0000-0000-0000CA0E0000}"/>
    <cellStyle name="SAPBEXfilterItem 6" xfId="797" xr:uid="{00000000-0005-0000-0000-0000CB0E0000}"/>
    <cellStyle name="SAPBEXfilterItem 6 2" xfId="1260" xr:uid="{00000000-0005-0000-0000-0000CC0E0000}"/>
    <cellStyle name="SAPBEXfilterItem 7" xfId="879" xr:uid="{00000000-0005-0000-0000-0000CD0E0000}"/>
    <cellStyle name="SAPBEXfilterItem 7 2" xfId="1341" xr:uid="{00000000-0005-0000-0000-0000CE0E0000}"/>
    <cellStyle name="SAPBEXfilterItem 8" xfId="933" xr:uid="{00000000-0005-0000-0000-0000CF0E0000}"/>
    <cellStyle name="SAPBEXfilterItem 8 2" xfId="1409" xr:uid="{00000000-0005-0000-0000-0000D00E0000}"/>
    <cellStyle name="SAPBEXfilterItem 9" xfId="5195" xr:uid="{00000000-0005-0000-0000-0000D10E0000}"/>
    <cellStyle name="SAPBEXfilterText" xfId="181" xr:uid="{00000000-0005-0000-0000-0000D20E0000}"/>
    <cellStyle name="SAPBEXformats" xfId="182" xr:uid="{00000000-0005-0000-0000-0000D30E0000}"/>
    <cellStyle name="SAPBEXformats 10" xfId="5247" xr:uid="{00000000-0005-0000-0000-0000D40E0000}"/>
    <cellStyle name="SAPBEXformats 10 2" xfId="6508" xr:uid="{00000000-0005-0000-0000-0000D50E0000}"/>
    <cellStyle name="SAPBEXformats 10 3" xfId="8061" xr:uid="{00000000-0005-0000-0000-0000D60E0000}"/>
    <cellStyle name="SAPBEXformats 10 4" xfId="9235" xr:uid="{00000000-0005-0000-0000-0000D70E0000}"/>
    <cellStyle name="SAPBEXformats 11" xfId="7099" xr:uid="{00000000-0005-0000-0000-0000D80E0000}"/>
    <cellStyle name="SAPBEXformats 12" xfId="8282" xr:uid="{00000000-0005-0000-0000-0000D90E0000}"/>
    <cellStyle name="SAPBEXformats 2" xfId="588" xr:uid="{00000000-0005-0000-0000-0000DA0E0000}"/>
    <cellStyle name="SAPBEXformats 2 2" xfId="1070" xr:uid="{00000000-0005-0000-0000-0000DB0E0000}"/>
    <cellStyle name="SAPBEXformats 2 2 2" xfId="6839" xr:uid="{00000000-0005-0000-0000-0000DC0E0000}"/>
    <cellStyle name="SAPBEXformats 2 2 3" xfId="7541" xr:uid="{00000000-0005-0000-0000-0000DD0E0000}"/>
    <cellStyle name="SAPBEXformats 2 2 4" xfId="8731" xr:uid="{00000000-0005-0000-0000-0000DE0E0000}"/>
    <cellStyle name="SAPBEXformats 2 3" xfId="5392" xr:uid="{00000000-0005-0000-0000-0000DF0E0000}"/>
    <cellStyle name="SAPBEXformats 2 3 2" xfId="5534" xr:uid="{00000000-0005-0000-0000-0000E00E0000}"/>
    <cellStyle name="SAPBEXformats 2 3 3" xfId="8180" xr:uid="{00000000-0005-0000-0000-0000E10E0000}"/>
    <cellStyle name="SAPBEXformats 2 3 4" xfId="9355" xr:uid="{00000000-0005-0000-0000-0000E20E0000}"/>
    <cellStyle name="SAPBEXformats 2 4" xfId="5478" xr:uid="{00000000-0005-0000-0000-0000E30E0000}"/>
    <cellStyle name="SAPBEXformats 2 4 2" xfId="6944" xr:uid="{00000000-0005-0000-0000-0000E40E0000}"/>
    <cellStyle name="SAPBEXformats 2 4 3" xfId="7011" xr:uid="{00000000-0005-0000-0000-0000E50E0000}"/>
    <cellStyle name="SAPBEXformats 2 4 4" xfId="8220" xr:uid="{00000000-0005-0000-0000-0000E60E0000}"/>
    <cellStyle name="SAPBEXformats 2 4 5" xfId="9396" xr:uid="{00000000-0005-0000-0000-0000E70E0000}"/>
    <cellStyle name="SAPBEXformats 2 5" xfId="7178" xr:uid="{00000000-0005-0000-0000-0000E80E0000}"/>
    <cellStyle name="SAPBEXformats 2 6" xfId="8365" xr:uid="{00000000-0005-0000-0000-0000E90E0000}"/>
    <cellStyle name="SAPBEXformats 3" xfId="627" xr:uid="{00000000-0005-0000-0000-0000EA0E0000}"/>
    <cellStyle name="SAPBEXformats 3 2" xfId="1109" xr:uid="{00000000-0005-0000-0000-0000EB0E0000}"/>
    <cellStyle name="SAPBEXformats 3 2 2" xfId="5923" xr:uid="{00000000-0005-0000-0000-0000EC0E0000}"/>
    <cellStyle name="SAPBEXformats 3 2 3" xfId="7578" xr:uid="{00000000-0005-0000-0000-0000ED0E0000}"/>
    <cellStyle name="SAPBEXformats 3 2 4" xfId="8768" xr:uid="{00000000-0005-0000-0000-0000EE0E0000}"/>
    <cellStyle name="SAPBEXformats 3 3" xfId="5322" xr:uid="{00000000-0005-0000-0000-0000EF0E0000}"/>
    <cellStyle name="SAPBEXformats 3 3 2" xfId="6874" xr:uid="{00000000-0005-0000-0000-0000F00E0000}"/>
    <cellStyle name="SAPBEXformats 3 3 3" xfId="6563" xr:uid="{00000000-0005-0000-0000-0000F10E0000}"/>
    <cellStyle name="SAPBEXformats 3 3 4" xfId="8134" xr:uid="{00000000-0005-0000-0000-0000F20E0000}"/>
    <cellStyle name="SAPBEXformats 3 3 5" xfId="9309" xr:uid="{00000000-0005-0000-0000-0000F30E0000}"/>
    <cellStyle name="SAPBEXformats 3 4" xfId="7215" xr:uid="{00000000-0005-0000-0000-0000F40E0000}"/>
    <cellStyle name="SAPBEXformats 3 5" xfId="8402" xr:uid="{00000000-0005-0000-0000-0000F50E0000}"/>
    <cellStyle name="SAPBEXformats 4" xfId="686" xr:uid="{00000000-0005-0000-0000-0000F60E0000}"/>
    <cellStyle name="SAPBEXformats 4 2" xfId="1158" xr:uid="{00000000-0005-0000-0000-0000F70E0000}"/>
    <cellStyle name="SAPBEXformats 4 2 2" xfId="5540" xr:uid="{00000000-0005-0000-0000-0000F80E0000}"/>
    <cellStyle name="SAPBEXformats 4 2 3" xfId="7623" xr:uid="{00000000-0005-0000-0000-0000F90E0000}"/>
    <cellStyle name="SAPBEXformats 4 2 4" xfId="8813" xr:uid="{00000000-0005-0000-0000-0000FA0E0000}"/>
    <cellStyle name="SAPBEXformats 4 3" xfId="6641" xr:uid="{00000000-0005-0000-0000-0000FB0E0000}"/>
    <cellStyle name="SAPBEXformats 4 4" xfId="7258" xr:uid="{00000000-0005-0000-0000-0000FC0E0000}"/>
    <cellStyle name="SAPBEXformats 4 5" xfId="8445" xr:uid="{00000000-0005-0000-0000-0000FD0E0000}"/>
    <cellStyle name="SAPBEXformats 5" xfId="746" xr:uid="{00000000-0005-0000-0000-0000FE0E0000}"/>
    <cellStyle name="SAPBEXformats 5 2" xfId="1209" xr:uid="{00000000-0005-0000-0000-0000FF0E0000}"/>
    <cellStyle name="SAPBEXformats 5 2 2" xfId="5621" xr:uid="{00000000-0005-0000-0000-0000000F0000}"/>
    <cellStyle name="SAPBEXformats 5 2 3" xfId="7671" xr:uid="{00000000-0005-0000-0000-0000010F0000}"/>
    <cellStyle name="SAPBEXformats 5 2 4" xfId="8861" xr:uid="{00000000-0005-0000-0000-0000020F0000}"/>
    <cellStyle name="SAPBEXformats 5 3" xfId="6349" xr:uid="{00000000-0005-0000-0000-0000030F0000}"/>
    <cellStyle name="SAPBEXformats 5 4" xfId="7305" xr:uid="{00000000-0005-0000-0000-0000040F0000}"/>
    <cellStyle name="SAPBEXformats 5 5" xfId="8492" xr:uid="{00000000-0005-0000-0000-0000050F0000}"/>
    <cellStyle name="SAPBEXformats 6" xfId="798" xr:uid="{00000000-0005-0000-0000-0000060F0000}"/>
    <cellStyle name="SAPBEXformats 6 2" xfId="1261" xr:uid="{00000000-0005-0000-0000-0000070F0000}"/>
    <cellStyle name="SAPBEXformats 6 2 2" xfId="5665" xr:uid="{00000000-0005-0000-0000-0000080F0000}"/>
    <cellStyle name="SAPBEXformats 6 2 3" xfId="7721" xr:uid="{00000000-0005-0000-0000-0000090F0000}"/>
    <cellStyle name="SAPBEXformats 6 2 4" xfId="8911" xr:uid="{00000000-0005-0000-0000-00000A0F0000}"/>
    <cellStyle name="SAPBEXformats 6 3" xfId="6017" xr:uid="{00000000-0005-0000-0000-00000B0F0000}"/>
    <cellStyle name="SAPBEXformats 6 4" xfId="7355" xr:uid="{00000000-0005-0000-0000-00000C0F0000}"/>
    <cellStyle name="SAPBEXformats 6 5" xfId="8542" xr:uid="{00000000-0005-0000-0000-00000D0F0000}"/>
    <cellStyle name="SAPBEXformats 7" xfId="880" xr:uid="{00000000-0005-0000-0000-00000E0F0000}"/>
    <cellStyle name="SAPBEXformats 7 2" xfId="1342" xr:uid="{00000000-0005-0000-0000-00000F0F0000}"/>
    <cellStyle name="SAPBEXformats 7 2 2" xfId="5729" xr:uid="{00000000-0005-0000-0000-0000100F0000}"/>
    <cellStyle name="SAPBEXformats 7 2 3" xfId="7788" xr:uid="{00000000-0005-0000-0000-0000110F0000}"/>
    <cellStyle name="SAPBEXformats 7 2 4" xfId="8979" xr:uid="{00000000-0005-0000-0000-0000120F0000}"/>
    <cellStyle name="SAPBEXformats 7 3" xfId="5675" xr:uid="{00000000-0005-0000-0000-0000130F0000}"/>
    <cellStyle name="SAPBEXformats 7 4" xfId="7405" xr:uid="{00000000-0005-0000-0000-0000140F0000}"/>
    <cellStyle name="SAPBEXformats 7 5" xfId="8593" xr:uid="{00000000-0005-0000-0000-0000150F0000}"/>
    <cellStyle name="SAPBEXformats 8" xfId="934" xr:uid="{00000000-0005-0000-0000-0000160F0000}"/>
    <cellStyle name="SAPBEXformats 8 2" xfId="1410" xr:uid="{00000000-0005-0000-0000-0000170F0000}"/>
    <cellStyle name="SAPBEXformats 8 2 2" xfId="5963" xr:uid="{00000000-0005-0000-0000-0000180F0000}"/>
    <cellStyle name="SAPBEXformats 8 2 3" xfId="7828" xr:uid="{00000000-0005-0000-0000-0000190F0000}"/>
    <cellStyle name="SAPBEXformats 8 2 4" xfId="9019" xr:uid="{00000000-0005-0000-0000-00001A0F0000}"/>
    <cellStyle name="SAPBEXformats 8 3" xfId="6130" xr:uid="{00000000-0005-0000-0000-00001B0F0000}"/>
    <cellStyle name="SAPBEXformats 8 4" xfId="7445" xr:uid="{00000000-0005-0000-0000-00001C0F0000}"/>
    <cellStyle name="SAPBEXformats 8 5" xfId="8633" xr:uid="{00000000-0005-0000-0000-00001D0F0000}"/>
    <cellStyle name="SAPBEXformats 9" xfId="5196" xr:uid="{00000000-0005-0000-0000-00001E0F0000}"/>
    <cellStyle name="SAPBEXformats 9 2" xfId="7048" xr:uid="{00000000-0005-0000-0000-00001F0F0000}"/>
    <cellStyle name="SAPBEXformats 9 3" xfId="8011" xr:uid="{00000000-0005-0000-0000-0000200F0000}"/>
    <cellStyle name="SAPBEXformats 9 4" xfId="9185" xr:uid="{00000000-0005-0000-0000-0000210F0000}"/>
    <cellStyle name="SAPBEXheaderItem" xfId="183" xr:uid="{00000000-0005-0000-0000-0000220F0000}"/>
    <cellStyle name="SAPBEXheaderItem 10" xfId="5248" xr:uid="{00000000-0005-0000-0000-0000230F0000}"/>
    <cellStyle name="SAPBEXheaderItem 10 2" xfId="6509" xr:uid="{00000000-0005-0000-0000-0000240F0000}"/>
    <cellStyle name="SAPBEXheaderItem 10 3" xfId="8062" xr:uid="{00000000-0005-0000-0000-0000250F0000}"/>
    <cellStyle name="SAPBEXheaderItem 10 4" xfId="9236" xr:uid="{00000000-0005-0000-0000-0000260F0000}"/>
    <cellStyle name="SAPBEXheaderItem 11" xfId="7100" xr:uid="{00000000-0005-0000-0000-0000270F0000}"/>
    <cellStyle name="SAPBEXheaderItem 12" xfId="8283" xr:uid="{00000000-0005-0000-0000-0000280F0000}"/>
    <cellStyle name="SAPBEXheaderItem 2" xfId="589" xr:uid="{00000000-0005-0000-0000-0000290F0000}"/>
    <cellStyle name="SAPBEXheaderItem 2 2" xfId="1071" xr:uid="{00000000-0005-0000-0000-00002A0F0000}"/>
    <cellStyle name="SAPBEXheaderItem 2 2 2" xfId="6213" xr:uid="{00000000-0005-0000-0000-00002B0F0000}"/>
    <cellStyle name="SAPBEXheaderItem 2 2 3" xfId="7542" xr:uid="{00000000-0005-0000-0000-00002C0F0000}"/>
    <cellStyle name="SAPBEXheaderItem 2 2 4" xfId="8732" xr:uid="{00000000-0005-0000-0000-00002D0F0000}"/>
    <cellStyle name="SAPBEXheaderItem 2 3" xfId="5393" xr:uid="{00000000-0005-0000-0000-00002E0F0000}"/>
    <cellStyle name="SAPBEXheaderItem 2 3 2" xfId="5535" xr:uid="{00000000-0005-0000-0000-00002F0F0000}"/>
    <cellStyle name="SAPBEXheaderItem 2 3 3" xfId="8181" xr:uid="{00000000-0005-0000-0000-0000300F0000}"/>
    <cellStyle name="SAPBEXheaderItem 2 3 4" xfId="9356" xr:uid="{00000000-0005-0000-0000-0000310F0000}"/>
    <cellStyle name="SAPBEXheaderItem 2 4" xfId="5479" xr:uid="{00000000-0005-0000-0000-0000320F0000}"/>
    <cellStyle name="SAPBEXheaderItem 2 4 2" xfId="6945" xr:uid="{00000000-0005-0000-0000-0000330F0000}"/>
    <cellStyle name="SAPBEXheaderItem 2 4 3" xfId="7012" xr:uid="{00000000-0005-0000-0000-0000340F0000}"/>
    <cellStyle name="SAPBEXheaderItem 2 4 4" xfId="8221" xr:uid="{00000000-0005-0000-0000-0000350F0000}"/>
    <cellStyle name="SAPBEXheaderItem 2 4 5" xfId="9397" xr:uid="{00000000-0005-0000-0000-0000360F0000}"/>
    <cellStyle name="SAPBEXheaderItem 2 5" xfId="7179" xr:uid="{00000000-0005-0000-0000-0000370F0000}"/>
    <cellStyle name="SAPBEXheaderItem 2 6" xfId="8366" xr:uid="{00000000-0005-0000-0000-0000380F0000}"/>
    <cellStyle name="SAPBEXheaderItem 3" xfId="628" xr:uid="{00000000-0005-0000-0000-0000390F0000}"/>
    <cellStyle name="SAPBEXheaderItem 3 2" xfId="1110" xr:uid="{00000000-0005-0000-0000-00003A0F0000}"/>
    <cellStyle name="SAPBEXheaderItem 3 2 2" xfId="5696" xr:uid="{00000000-0005-0000-0000-00003B0F0000}"/>
    <cellStyle name="SAPBEXheaderItem 3 2 3" xfId="7579" xr:uid="{00000000-0005-0000-0000-00003C0F0000}"/>
    <cellStyle name="SAPBEXheaderItem 3 2 4" xfId="8769" xr:uid="{00000000-0005-0000-0000-00003D0F0000}"/>
    <cellStyle name="SAPBEXheaderItem 3 3" xfId="5300" xr:uid="{00000000-0005-0000-0000-00003E0F0000}"/>
    <cellStyle name="SAPBEXheaderItem 3 3 2" xfId="6854" xr:uid="{00000000-0005-0000-0000-00003F0F0000}"/>
    <cellStyle name="SAPBEXheaderItem 3 3 3" xfId="6543" xr:uid="{00000000-0005-0000-0000-0000400F0000}"/>
    <cellStyle name="SAPBEXheaderItem 3 3 4" xfId="8112" xr:uid="{00000000-0005-0000-0000-0000410F0000}"/>
    <cellStyle name="SAPBEXheaderItem 3 3 5" xfId="9287" xr:uid="{00000000-0005-0000-0000-0000420F0000}"/>
    <cellStyle name="SAPBEXheaderItem 3 4" xfId="7216" xr:uid="{00000000-0005-0000-0000-0000430F0000}"/>
    <cellStyle name="SAPBEXheaderItem 3 5" xfId="8403" xr:uid="{00000000-0005-0000-0000-0000440F0000}"/>
    <cellStyle name="SAPBEXheaderItem 4" xfId="687" xr:uid="{00000000-0005-0000-0000-0000450F0000}"/>
    <cellStyle name="SAPBEXheaderItem 4 2" xfId="1159" xr:uid="{00000000-0005-0000-0000-0000460F0000}"/>
    <cellStyle name="SAPBEXheaderItem 4 2 2" xfId="5667" xr:uid="{00000000-0005-0000-0000-0000470F0000}"/>
    <cellStyle name="SAPBEXheaderItem 4 2 3" xfId="7624" xr:uid="{00000000-0005-0000-0000-0000480F0000}"/>
    <cellStyle name="SAPBEXheaderItem 4 2 4" xfId="8814" xr:uid="{00000000-0005-0000-0000-0000490F0000}"/>
    <cellStyle name="SAPBEXheaderItem 4 3" xfId="6378" xr:uid="{00000000-0005-0000-0000-00004A0F0000}"/>
    <cellStyle name="SAPBEXheaderItem 4 4" xfId="7259" xr:uid="{00000000-0005-0000-0000-00004B0F0000}"/>
    <cellStyle name="SAPBEXheaderItem 4 5" xfId="8446" xr:uid="{00000000-0005-0000-0000-00004C0F0000}"/>
    <cellStyle name="SAPBEXheaderItem 5" xfId="747" xr:uid="{00000000-0005-0000-0000-00004D0F0000}"/>
    <cellStyle name="SAPBEXheaderItem 5 2" xfId="1210" xr:uid="{00000000-0005-0000-0000-00004E0F0000}"/>
    <cellStyle name="SAPBEXheaderItem 5 2 2" xfId="6051" xr:uid="{00000000-0005-0000-0000-00004F0F0000}"/>
    <cellStyle name="SAPBEXheaderItem 5 2 3" xfId="7672" xr:uid="{00000000-0005-0000-0000-0000500F0000}"/>
    <cellStyle name="SAPBEXheaderItem 5 2 4" xfId="8862" xr:uid="{00000000-0005-0000-0000-0000510F0000}"/>
    <cellStyle name="SAPBEXheaderItem 5 3" xfId="6348" xr:uid="{00000000-0005-0000-0000-0000520F0000}"/>
    <cellStyle name="SAPBEXheaderItem 5 4" xfId="7306" xr:uid="{00000000-0005-0000-0000-0000530F0000}"/>
    <cellStyle name="SAPBEXheaderItem 5 5" xfId="8493" xr:uid="{00000000-0005-0000-0000-0000540F0000}"/>
    <cellStyle name="SAPBEXheaderItem 6" xfId="799" xr:uid="{00000000-0005-0000-0000-0000550F0000}"/>
    <cellStyle name="SAPBEXheaderItem 6 2" xfId="1262" xr:uid="{00000000-0005-0000-0000-0000560F0000}"/>
    <cellStyle name="SAPBEXheaderItem 6 2 2" xfId="6128" xr:uid="{00000000-0005-0000-0000-0000570F0000}"/>
    <cellStyle name="SAPBEXheaderItem 6 2 3" xfId="7722" xr:uid="{00000000-0005-0000-0000-0000580F0000}"/>
    <cellStyle name="SAPBEXheaderItem 6 2 4" xfId="8912" xr:uid="{00000000-0005-0000-0000-0000590F0000}"/>
    <cellStyle name="SAPBEXheaderItem 6 3" xfId="5900" xr:uid="{00000000-0005-0000-0000-00005A0F0000}"/>
    <cellStyle name="SAPBEXheaderItem 6 4" xfId="7356" xr:uid="{00000000-0005-0000-0000-00005B0F0000}"/>
    <cellStyle name="SAPBEXheaderItem 6 5" xfId="8543" xr:uid="{00000000-0005-0000-0000-00005C0F0000}"/>
    <cellStyle name="SAPBEXheaderItem 7" xfId="881" xr:uid="{00000000-0005-0000-0000-00005D0F0000}"/>
    <cellStyle name="SAPBEXheaderItem 7 2" xfId="1343" xr:uid="{00000000-0005-0000-0000-00005E0F0000}"/>
    <cellStyle name="SAPBEXheaderItem 7 2 2" xfId="5918" xr:uid="{00000000-0005-0000-0000-00005F0F0000}"/>
    <cellStyle name="SAPBEXheaderItem 7 2 3" xfId="7789" xr:uid="{00000000-0005-0000-0000-0000600F0000}"/>
    <cellStyle name="SAPBEXheaderItem 7 2 4" xfId="8980" xr:uid="{00000000-0005-0000-0000-0000610F0000}"/>
    <cellStyle name="SAPBEXheaderItem 7 3" xfId="5869" xr:uid="{00000000-0005-0000-0000-0000620F0000}"/>
    <cellStyle name="SAPBEXheaderItem 7 4" xfId="7406" xr:uid="{00000000-0005-0000-0000-0000630F0000}"/>
    <cellStyle name="SAPBEXheaderItem 7 5" xfId="8594" xr:uid="{00000000-0005-0000-0000-0000640F0000}"/>
    <cellStyle name="SAPBEXheaderItem 8" xfId="935" xr:uid="{00000000-0005-0000-0000-0000650F0000}"/>
    <cellStyle name="SAPBEXheaderItem 8 2" xfId="1411" xr:uid="{00000000-0005-0000-0000-0000660F0000}"/>
    <cellStyle name="SAPBEXheaderItem 8 2 2" xfId="5727" xr:uid="{00000000-0005-0000-0000-0000670F0000}"/>
    <cellStyle name="SAPBEXheaderItem 8 2 3" xfId="7829" xr:uid="{00000000-0005-0000-0000-0000680F0000}"/>
    <cellStyle name="SAPBEXheaderItem 8 2 4" xfId="9020" xr:uid="{00000000-0005-0000-0000-0000690F0000}"/>
    <cellStyle name="SAPBEXheaderItem 8 3" xfId="6020" xr:uid="{00000000-0005-0000-0000-00006A0F0000}"/>
    <cellStyle name="SAPBEXheaderItem 8 4" xfId="7446" xr:uid="{00000000-0005-0000-0000-00006B0F0000}"/>
    <cellStyle name="SAPBEXheaderItem 8 5" xfId="8634" xr:uid="{00000000-0005-0000-0000-00006C0F0000}"/>
    <cellStyle name="SAPBEXheaderItem 9" xfId="5197" xr:uid="{00000000-0005-0000-0000-00006D0F0000}"/>
    <cellStyle name="SAPBEXheaderItem 9 2" xfId="7049" xr:uid="{00000000-0005-0000-0000-00006E0F0000}"/>
    <cellStyle name="SAPBEXheaderItem 9 3" xfId="8012" xr:uid="{00000000-0005-0000-0000-00006F0F0000}"/>
    <cellStyle name="SAPBEXheaderItem 9 4" xfId="9186" xr:uid="{00000000-0005-0000-0000-0000700F0000}"/>
    <cellStyle name="SAPBEXheaderText" xfId="184" xr:uid="{00000000-0005-0000-0000-0000710F0000}"/>
    <cellStyle name="SAPBEXheaderText 10" xfId="5249" xr:uid="{00000000-0005-0000-0000-0000720F0000}"/>
    <cellStyle name="SAPBEXheaderText 10 2" xfId="6510" xr:uid="{00000000-0005-0000-0000-0000730F0000}"/>
    <cellStyle name="SAPBEXheaderText 10 3" xfId="8063" xr:uid="{00000000-0005-0000-0000-0000740F0000}"/>
    <cellStyle name="SAPBEXheaderText 10 4" xfId="9237" xr:uid="{00000000-0005-0000-0000-0000750F0000}"/>
    <cellStyle name="SAPBEXheaderText 11" xfId="7101" xr:uid="{00000000-0005-0000-0000-0000760F0000}"/>
    <cellStyle name="SAPBEXheaderText 12" xfId="8284" xr:uid="{00000000-0005-0000-0000-0000770F0000}"/>
    <cellStyle name="SAPBEXheaderText 2" xfId="590" xr:uid="{00000000-0005-0000-0000-0000780F0000}"/>
    <cellStyle name="SAPBEXheaderText 2 2" xfId="1072" xr:uid="{00000000-0005-0000-0000-0000790F0000}"/>
    <cellStyle name="SAPBEXheaderText 2 2 2" xfId="5997" xr:uid="{00000000-0005-0000-0000-00007A0F0000}"/>
    <cellStyle name="SAPBEXheaderText 2 2 3" xfId="7543" xr:uid="{00000000-0005-0000-0000-00007B0F0000}"/>
    <cellStyle name="SAPBEXheaderText 2 2 4" xfId="8733" xr:uid="{00000000-0005-0000-0000-00007C0F0000}"/>
    <cellStyle name="SAPBEXheaderText 2 3" xfId="5394" xr:uid="{00000000-0005-0000-0000-00007D0F0000}"/>
    <cellStyle name="SAPBEXheaderText 2 3 2" xfId="5587" xr:uid="{00000000-0005-0000-0000-00007E0F0000}"/>
    <cellStyle name="SAPBEXheaderText 2 3 3" xfId="8182" xr:uid="{00000000-0005-0000-0000-00007F0F0000}"/>
    <cellStyle name="SAPBEXheaderText 2 3 4" xfId="9357" xr:uid="{00000000-0005-0000-0000-0000800F0000}"/>
    <cellStyle name="SAPBEXheaderText 2 4" xfId="5480" xr:uid="{00000000-0005-0000-0000-0000810F0000}"/>
    <cellStyle name="SAPBEXheaderText 2 4 2" xfId="6946" xr:uid="{00000000-0005-0000-0000-0000820F0000}"/>
    <cellStyle name="SAPBEXheaderText 2 4 3" xfId="7013" xr:uid="{00000000-0005-0000-0000-0000830F0000}"/>
    <cellStyle name="SAPBEXheaderText 2 4 4" xfId="8222" xr:uid="{00000000-0005-0000-0000-0000840F0000}"/>
    <cellStyle name="SAPBEXheaderText 2 4 5" xfId="9398" xr:uid="{00000000-0005-0000-0000-0000850F0000}"/>
    <cellStyle name="SAPBEXheaderText 2 5" xfId="7180" xr:uid="{00000000-0005-0000-0000-0000860F0000}"/>
    <cellStyle name="SAPBEXheaderText 2 6" xfId="8367" xr:uid="{00000000-0005-0000-0000-0000870F0000}"/>
    <cellStyle name="SAPBEXheaderText 3" xfId="629" xr:uid="{00000000-0005-0000-0000-0000880F0000}"/>
    <cellStyle name="SAPBEXheaderText 3 2" xfId="1111" xr:uid="{00000000-0005-0000-0000-0000890F0000}"/>
    <cellStyle name="SAPBEXheaderText 3 2 2" xfId="5892" xr:uid="{00000000-0005-0000-0000-00008A0F0000}"/>
    <cellStyle name="SAPBEXheaderText 3 2 3" xfId="7580" xr:uid="{00000000-0005-0000-0000-00008B0F0000}"/>
    <cellStyle name="SAPBEXheaderText 3 2 4" xfId="8770" xr:uid="{00000000-0005-0000-0000-00008C0F0000}"/>
    <cellStyle name="SAPBEXheaderText 3 3" xfId="5321" xr:uid="{00000000-0005-0000-0000-00008D0F0000}"/>
    <cellStyle name="SAPBEXheaderText 3 3 2" xfId="6873" xr:uid="{00000000-0005-0000-0000-00008E0F0000}"/>
    <cellStyle name="SAPBEXheaderText 3 3 3" xfId="6562" xr:uid="{00000000-0005-0000-0000-00008F0F0000}"/>
    <cellStyle name="SAPBEXheaderText 3 3 4" xfId="8133" xr:uid="{00000000-0005-0000-0000-0000900F0000}"/>
    <cellStyle name="SAPBEXheaderText 3 3 5" xfId="9308" xr:uid="{00000000-0005-0000-0000-0000910F0000}"/>
    <cellStyle name="SAPBEXheaderText 3 4" xfId="7217" xr:uid="{00000000-0005-0000-0000-0000920F0000}"/>
    <cellStyle name="SAPBEXheaderText 3 5" xfId="8404" xr:uid="{00000000-0005-0000-0000-0000930F0000}"/>
    <cellStyle name="SAPBEXheaderText 4" xfId="688" xr:uid="{00000000-0005-0000-0000-0000940F0000}"/>
    <cellStyle name="SAPBEXheaderText 4 2" xfId="1160" xr:uid="{00000000-0005-0000-0000-0000950F0000}"/>
    <cellStyle name="SAPBEXheaderText 4 2 2" xfId="5861" xr:uid="{00000000-0005-0000-0000-0000960F0000}"/>
    <cellStyle name="SAPBEXheaderText 4 2 3" xfId="7625" xr:uid="{00000000-0005-0000-0000-0000970F0000}"/>
    <cellStyle name="SAPBEXheaderText 4 2 4" xfId="8815" xr:uid="{00000000-0005-0000-0000-0000980F0000}"/>
    <cellStyle name="SAPBEXheaderText 4 3" xfId="6377" xr:uid="{00000000-0005-0000-0000-0000990F0000}"/>
    <cellStyle name="SAPBEXheaderText 4 4" xfId="7260" xr:uid="{00000000-0005-0000-0000-00009A0F0000}"/>
    <cellStyle name="SAPBEXheaderText 4 5" xfId="8447" xr:uid="{00000000-0005-0000-0000-00009B0F0000}"/>
    <cellStyle name="SAPBEXheaderText 5" xfId="748" xr:uid="{00000000-0005-0000-0000-00009C0F0000}"/>
    <cellStyle name="SAPBEXheaderText 5 2" xfId="1211" xr:uid="{00000000-0005-0000-0000-00009D0F0000}"/>
    <cellStyle name="SAPBEXheaderText 5 2 2" xfId="6050" xr:uid="{00000000-0005-0000-0000-00009E0F0000}"/>
    <cellStyle name="SAPBEXheaderText 5 2 3" xfId="7673" xr:uid="{00000000-0005-0000-0000-00009F0F0000}"/>
    <cellStyle name="SAPBEXheaderText 5 2 4" xfId="8863" xr:uid="{00000000-0005-0000-0000-0000A00F0000}"/>
    <cellStyle name="SAPBEXheaderText 5 3" xfId="6347" xr:uid="{00000000-0005-0000-0000-0000A10F0000}"/>
    <cellStyle name="SAPBEXheaderText 5 4" xfId="7307" xr:uid="{00000000-0005-0000-0000-0000A20F0000}"/>
    <cellStyle name="SAPBEXheaderText 5 5" xfId="8494" xr:uid="{00000000-0005-0000-0000-0000A30F0000}"/>
    <cellStyle name="SAPBEXheaderText 6" xfId="800" xr:uid="{00000000-0005-0000-0000-0000A40F0000}"/>
    <cellStyle name="SAPBEXheaderText 6 2" xfId="1263" xr:uid="{00000000-0005-0000-0000-0000A50F0000}"/>
    <cellStyle name="SAPBEXheaderText 6 2 2" xfId="6042" xr:uid="{00000000-0005-0000-0000-0000A60F0000}"/>
    <cellStyle name="SAPBEXheaderText 6 2 3" xfId="7723" xr:uid="{00000000-0005-0000-0000-0000A70F0000}"/>
    <cellStyle name="SAPBEXheaderText 6 2 4" xfId="8913" xr:uid="{00000000-0005-0000-0000-0000A80F0000}"/>
    <cellStyle name="SAPBEXheaderText 6 3" xfId="5676" xr:uid="{00000000-0005-0000-0000-0000A90F0000}"/>
    <cellStyle name="SAPBEXheaderText 6 4" xfId="7357" xr:uid="{00000000-0005-0000-0000-0000AA0F0000}"/>
    <cellStyle name="SAPBEXheaderText 6 5" xfId="8544" xr:uid="{00000000-0005-0000-0000-0000AB0F0000}"/>
    <cellStyle name="SAPBEXheaderText 7" xfId="882" xr:uid="{00000000-0005-0000-0000-0000AC0F0000}"/>
    <cellStyle name="SAPBEXheaderText 7 2" xfId="1344" xr:uid="{00000000-0005-0000-0000-0000AD0F0000}"/>
    <cellStyle name="SAPBEXheaderText 7 2 2" xfId="5690" xr:uid="{00000000-0005-0000-0000-0000AE0F0000}"/>
    <cellStyle name="SAPBEXheaderText 7 2 3" xfId="7790" xr:uid="{00000000-0005-0000-0000-0000AF0F0000}"/>
    <cellStyle name="SAPBEXheaderText 7 2 4" xfId="8981" xr:uid="{00000000-0005-0000-0000-0000B00F0000}"/>
    <cellStyle name="SAPBEXheaderText 7 3" xfId="5650" xr:uid="{00000000-0005-0000-0000-0000B10F0000}"/>
    <cellStyle name="SAPBEXheaderText 7 4" xfId="7407" xr:uid="{00000000-0005-0000-0000-0000B20F0000}"/>
    <cellStyle name="SAPBEXheaderText 7 5" xfId="8595" xr:uid="{00000000-0005-0000-0000-0000B30F0000}"/>
    <cellStyle name="SAPBEXheaderText 8" xfId="936" xr:uid="{00000000-0005-0000-0000-0000B40F0000}"/>
    <cellStyle name="SAPBEXheaderText 8 2" xfId="1412" xr:uid="{00000000-0005-0000-0000-0000B50F0000}"/>
    <cellStyle name="SAPBEXheaderText 8 2 2" xfId="5916" xr:uid="{00000000-0005-0000-0000-0000B60F0000}"/>
    <cellStyle name="SAPBEXheaderText 8 2 3" xfId="7830" xr:uid="{00000000-0005-0000-0000-0000B70F0000}"/>
    <cellStyle name="SAPBEXheaderText 8 2 4" xfId="9021" xr:uid="{00000000-0005-0000-0000-0000B80F0000}"/>
    <cellStyle name="SAPBEXheaderText 8 3" xfId="5541" xr:uid="{00000000-0005-0000-0000-0000B90F0000}"/>
    <cellStyle name="SAPBEXheaderText 8 4" xfId="7447" xr:uid="{00000000-0005-0000-0000-0000BA0F0000}"/>
    <cellStyle name="SAPBEXheaderText 8 5" xfId="8635" xr:uid="{00000000-0005-0000-0000-0000BB0F0000}"/>
    <cellStyle name="SAPBEXheaderText 9" xfId="5198" xr:uid="{00000000-0005-0000-0000-0000BC0F0000}"/>
    <cellStyle name="SAPBEXheaderText 9 2" xfId="7050" xr:uid="{00000000-0005-0000-0000-0000BD0F0000}"/>
    <cellStyle name="SAPBEXheaderText 9 3" xfId="8013" xr:uid="{00000000-0005-0000-0000-0000BE0F0000}"/>
    <cellStyle name="SAPBEXheaderText 9 4" xfId="9187" xr:uid="{00000000-0005-0000-0000-0000BF0F0000}"/>
    <cellStyle name="SAPBEXHLevel0" xfId="185" xr:uid="{00000000-0005-0000-0000-0000C00F0000}"/>
    <cellStyle name="SAPBEXHLevel0 10" xfId="5250" xr:uid="{00000000-0005-0000-0000-0000C10F0000}"/>
    <cellStyle name="SAPBEXHLevel0 10 2" xfId="6511" xr:uid="{00000000-0005-0000-0000-0000C20F0000}"/>
    <cellStyle name="SAPBEXHLevel0 10 3" xfId="8064" xr:uid="{00000000-0005-0000-0000-0000C30F0000}"/>
    <cellStyle name="SAPBEXHLevel0 10 4" xfId="9238" xr:uid="{00000000-0005-0000-0000-0000C40F0000}"/>
    <cellStyle name="SAPBEXHLevel0 11" xfId="7102" xr:uid="{00000000-0005-0000-0000-0000C50F0000}"/>
    <cellStyle name="SAPBEXHLevel0 12" xfId="8285" xr:uid="{00000000-0005-0000-0000-0000C60F0000}"/>
    <cellStyle name="SAPBEXHLevel0 2" xfId="591" xr:uid="{00000000-0005-0000-0000-0000C70F0000}"/>
    <cellStyle name="SAPBEXHLevel0 2 2" xfId="1073" xr:uid="{00000000-0005-0000-0000-0000C80F0000}"/>
    <cellStyle name="SAPBEXHLevel0 2 2 2" xfId="5524" xr:uid="{00000000-0005-0000-0000-0000C90F0000}"/>
    <cellStyle name="SAPBEXHLevel0 2 2 3" xfId="7544" xr:uid="{00000000-0005-0000-0000-0000CA0F0000}"/>
    <cellStyle name="SAPBEXHLevel0 2 2 4" xfId="8734" xr:uid="{00000000-0005-0000-0000-0000CB0F0000}"/>
    <cellStyle name="SAPBEXHLevel0 2 3" xfId="5395" xr:uid="{00000000-0005-0000-0000-0000CC0F0000}"/>
    <cellStyle name="SAPBEXHLevel0 2 3 2" xfId="6609" xr:uid="{00000000-0005-0000-0000-0000CD0F0000}"/>
    <cellStyle name="SAPBEXHLevel0 2 3 3" xfId="8183" xr:uid="{00000000-0005-0000-0000-0000CE0F0000}"/>
    <cellStyle name="SAPBEXHLevel0 2 3 4" xfId="9358" xr:uid="{00000000-0005-0000-0000-0000CF0F0000}"/>
    <cellStyle name="SAPBEXHLevel0 2 4" xfId="5481" xr:uid="{00000000-0005-0000-0000-0000D00F0000}"/>
    <cellStyle name="SAPBEXHLevel0 2 4 2" xfId="6947" xr:uid="{00000000-0005-0000-0000-0000D10F0000}"/>
    <cellStyle name="SAPBEXHLevel0 2 4 3" xfId="7014" xr:uid="{00000000-0005-0000-0000-0000D20F0000}"/>
    <cellStyle name="SAPBEXHLevel0 2 4 4" xfId="8223" xr:uid="{00000000-0005-0000-0000-0000D30F0000}"/>
    <cellStyle name="SAPBEXHLevel0 2 4 5" xfId="9399" xr:uid="{00000000-0005-0000-0000-0000D40F0000}"/>
    <cellStyle name="SAPBEXHLevel0 2 5" xfId="7181" xr:uid="{00000000-0005-0000-0000-0000D50F0000}"/>
    <cellStyle name="SAPBEXHLevel0 2 6" xfId="8368" xr:uid="{00000000-0005-0000-0000-0000D60F0000}"/>
    <cellStyle name="SAPBEXHLevel0 3" xfId="630" xr:uid="{00000000-0005-0000-0000-0000D70F0000}"/>
    <cellStyle name="SAPBEXHLevel0 3 2" xfId="1112" xr:uid="{00000000-0005-0000-0000-0000D80F0000}"/>
    <cellStyle name="SAPBEXHLevel0 3 2 2" xfId="5669" xr:uid="{00000000-0005-0000-0000-0000D90F0000}"/>
    <cellStyle name="SAPBEXHLevel0 3 2 3" xfId="7581" xr:uid="{00000000-0005-0000-0000-0000DA0F0000}"/>
    <cellStyle name="SAPBEXHLevel0 3 2 4" xfId="8771" xr:uid="{00000000-0005-0000-0000-0000DB0F0000}"/>
    <cellStyle name="SAPBEXHLevel0 3 3" xfId="5320" xr:uid="{00000000-0005-0000-0000-0000DC0F0000}"/>
    <cellStyle name="SAPBEXHLevel0 3 3 2" xfId="6872" xr:uid="{00000000-0005-0000-0000-0000DD0F0000}"/>
    <cellStyle name="SAPBEXHLevel0 3 3 3" xfId="6561" xr:uid="{00000000-0005-0000-0000-0000DE0F0000}"/>
    <cellStyle name="SAPBEXHLevel0 3 3 4" xfId="8132" xr:uid="{00000000-0005-0000-0000-0000DF0F0000}"/>
    <cellStyle name="SAPBEXHLevel0 3 3 5" xfId="9307" xr:uid="{00000000-0005-0000-0000-0000E00F0000}"/>
    <cellStyle name="SAPBEXHLevel0 3 4" xfId="7218" xr:uid="{00000000-0005-0000-0000-0000E10F0000}"/>
    <cellStyle name="SAPBEXHLevel0 3 5" xfId="8405" xr:uid="{00000000-0005-0000-0000-0000E20F0000}"/>
    <cellStyle name="SAPBEXHLevel0 4" xfId="689" xr:uid="{00000000-0005-0000-0000-0000E30F0000}"/>
    <cellStyle name="SAPBEXHLevel0 4 2" xfId="1161" xr:uid="{00000000-0005-0000-0000-0000E40F0000}"/>
    <cellStyle name="SAPBEXHLevel0 4 2 2" xfId="5642" xr:uid="{00000000-0005-0000-0000-0000E50F0000}"/>
    <cellStyle name="SAPBEXHLevel0 4 2 3" xfId="7626" xr:uid="{00000000-0005-0000-0000-0000E60F0000}"/>
    <cellStyle name="SAPBEXHLevel0 4 2 4" xfId="8816" xr:uid="{00000000-0005-0000-0000-0000E70F0000}"/>
    <cellStyle name="SAPBEXHLevel0 4 3" xfId="5555" xr:uid="{00000000-0005-0000-0000-0000E80F0000}"/>
    <cellStyle name="SAPBEXHLevel0 4 4" xfId="7261" xr:uid="{00000000-0005-0000-0000-0000E90F0000}"/>
    <cellStyle name="SAPBEXHLevel0 4 5" xfId="8448" xr:uid="{00000000-0005-0000-0000-0000EA0F0000}"/>
    <cellStyle name="SAPBEXHLevel0 5" xfId="749" xr:uid="{00000000-0005-0000-0000-0000EB0F0000}"/>
    <cellStyle name="SAPBEXHLevel0 5 2" xfId="1212" xr:uid="{00000000-0005-0000-0000-0000EC0F0000}"/>
    <cellStyle name="SAPBEXHLevel0 5 2 2" xfId="6717" xr:uid="{00000000-0005-0000-0000-0000ED0F0000}"/>
    <cellStyle name="SAPBEXHLevel0 5 2 3" xfId="7674" xr:uid="{00000000-0005-0000-0000-0000EE0F0000}"/>
    <cellStyle name="SAPBEXHLevel0 5 2 4" xfId="8864" xr:uid="{00000000-0005-0000-0000-0000EF0F0000}"/>
    <cellStyle name="SAPBEXHLevel0 5 3" xfId="46" xr:uid="{00000000-0005-0000-0000-0000F00F0000}"/>
    <cellStyle name="SAPBEXHLevel0 5 4" xfId="7308" xr:uid="{00000000-0005-0000-0000-0000F10F0000}"/>
    <cellStyle name="SAPBEXHLevel0 5 5" xfId="8495" xr:uid="{00000000-0005-0000-0000-0000F20F0000}"/>
    <cellStyle name="SAPBEXHLevel0 6" xfId="801" xr:uid="{00000000-0005-0000-0000-0000F30F0000}"/>
    <cellStyle name="SAPBEXHLevel0 6 2" xfId="1264" xr:uid="{00000000-0005-0000-0000-0000F40F0000}"/>
    <cellStyle name="SAPBEXHLevel0 6 2 2" xfId="6211" xr:uid="{00000000-0005-0000-0000-0000F50F0000}"/>
    <cellStyle name="SAPBEXHLevel0 6 2 3" xfId="7724" xr:uid="{00000000-0005-0000-0000-0000F60F0000}"/>
    <cellStyle name="SAPBEXHLevel0 6 2 4" xfId="8914" xr:uid="{00000000-0005-0000-0000-0000F70F0000}"/>
    <cellStyle name="SAPBEXHLevel0 6 3" xfId="5871" xr:uid="{00000000-0005-0000-0000-0000F80F0000}"/>
    <cellStyle name="SAPBEXHLevel0 6 4" xfId="7358" xr:uid="{00000000-0005-0000-0000-0000F90F0000}"/>
    <cellStyle name="SAPBEXHLevel0 6 5" xfId="8545" xr:uid="{00000000-0005-0000-0000-0000FA0F0000}"/>
    <cellStyle name="SAPBEXHLevel0 7" xfId="883" xr:uid="{00000000-0005-0000-0000-0000FB0F0000}"/>
    <cellStyle name="SAPBEXHLevel0 7 2" xfId="1345" xr:uid="{00000000-0005-0000-0000-0000FC0F0000}"/>
    <cellStyle name="SAPBEXHLevel0 7 2 2" xfId="5887" xr:uid="{00000000-0005-0000-0000-0000FD0F0000}"/>
    <cellStyle name="SAPBEXHLevel0 7 2 3" xfId="7791" xr:uid="{00000000-0005-0000-0000-0000FE0F0000}"/>
    <cellStyle name="SAPBEXHLevel0 7 2 4" xfId="8982" xr:uid="{00000000-0005-0000-0000-0000FF0F0000}"/>
    <cellStyle name="SAPBEXHLevel0 7 3" xfId="5843" xr:uid="{00000000-0005-0000-0000-000000100000}"/>
    <cellStyle name="SAPBEXHLevel0 7 4" xfId="7408" xr:uid="{00000000-0005-0000-0000-000001100000}"/>
    <cellStyle name="SAPBEXHLevel0 7 5" xfId="8596" xr:uid="{00000000-0005-0000-0000-000002100000}"/>
    <cellStyle name="SAPBEXHLevel0 8" xfId="937" xr:uid="{00000000-0005-0000-0000-000003100000}"/>
    <cellStyle name="SAPBEXHLevel0 8 2" xfId="1413" xr:uid="{00000000-0005-0000-0000-000004100000}"/>
    <cellStyle name="SAPBEXHLevel0 8 2 2" xfId="5688" xr:uid="{00000000-0005-0000-0000-000005100000}"/>
    <cellStyle name="SAPBEXHLevel0 8 2 3" xfId="7831" xr:uid="{00000000-0005-0000-0000-000006100000}"/>
    <cellStyle name="SAPBEXHLevel0 8 2 4" xfId="9022" xr:uid="{00000000-0005-0000-0000-000007100000}"/>
    <cellStyle name="SAPBEXHLevel0 8 3" xfId="6158" xr:uid="{00000000-0005-0000-0000-000008100000}"/>
    <cellStyle name="SAPBEXHLevel0 8 4" xfId="7448" xr:uid="{00000000-0005-0000-0000-000009100000}"/>
    <cellStyle name="SAPBEXHLevel0 8 5" xfId="8636" xr:uid="{00000000-0005-0000-0000-00000A100000}"/>
    <cellStyle name="SAPBEXHLevel0 9" xfId="5199" xr:uid="{00000000-0005-0000-0000-00000B100000}"/>
    <cellStyle name="SAPBEXHLevel0 9 2" xfId="7051" xr:uid="{00000000-0005-0000-0000-00000C100000}"/>
    <cellStyle name="SAPBEXHLevel0 9 3" xfId="8014" xr:uid="{00000000-0005-0000-0000-00000D100000}"/>
    <cellStyle name="SAPBEXHLevel0 9 4" xfId="9188" xr:uid="{00000000-0005-0000-0000-00000E100000}"/>
    <cellStyle name="SAPBEXHLevel0X" xfId="186" xr:uid="{00000000-0005-0000-0000-00000F100000}"/>
    <cellStyle name="SAPBEXHLevel0X 10" xfId="5251" xr:uid="{00000000-0005-0000-0000-000010100000}"/>
    <cellStyle name="SAPBEXHLevel0X 10 2" xfId="5507" xr:uid="{00000000-0005-0000-0000-000011100000}"/>
    <cellStyle name="SAPBEXHLevel0X 10 3" xfId="8065" xr:uid="{00000000-0005-0000-0000-000012100000}"/>
    <cellStyle name="SAPBEXHLevel0X 10 4" xfId="9239" xr:uid="{00000000-0005-0000-0000-000013100000}"/>
    <cellStyle name="SAPBEXHLevel0X 11" xfId="7103" xr:uid="{00000000-0005-0000-0000-000014100000}"/>
    <cellStyle name="SAPBEXHLevel0X 12" xfId="8286" xr:uid="{00000000-0005-0000-0000-000015100000}"/>
    <cellStyle name="SAPBEXHLevel0X 2" xfId="592" xr:uid="{00000000-0005-0000-0000-000016100000}"/>
    <cellStyle name="SAPBEXHLevel0X 2 2" xfId="1074" xr:uid="{00000000-0005-0000-0000-000017100000}"/>
    <cellStyle name="SAPBEXHLevel0X 2 2 2" xfId="6129" xr:uid="{00000000-0005-0000-0000-000018100000}"/>
    <cellStyle name="SAPBEXHLevel0X 2 2 3" xfId="7545" xr:uid="{00000000-0005-0000-0000-000019100000}"/>
    <cellStyle name="SAPBEXHLevel0X 2 2 4" xfId="8735" xr:uid="{00000000-0005-0000-0000-00001A100000}"/>
    <cellStyle name="SAPBEXHLevel0X 2 3" xfId="5396" xr:uid="{00000000-0005-0000-0000-00001B100000}"/>
    <cellStyle name="SAPBEXHLevel0X 2 3 2" xfId="5575" xr:uid="{00000000-0005-0000-0000-00001C100000}"/>
    <cellStyle name="SAPBEXHLevel0X 2 3 3" xfId="8184" xr:uid="{00000000-0005-0000-0000-00001D100000}"/>
    <cellStyle name="SAPBEXHLevel0X 2 3 4" xfId="9359" xr:uid="{00000000-0005-0000-0000-00001E100000}"/>
    <cellStyle name="SAPBEXHLevel0X 2 4" xfId="5482" xr:uid="{00000000-0005-0000-0000-00001F100000}"/>
    <cellStyle name="SAPBEXHLevel0X 2 4 2" xfId="6948" xr:uid="{00000000-0005-0000-0000-000020100000}"/>
    <cellStyle name="SAPBEXHLevel0X 2 4 3" xfId="7015" xr:uid="{00000000-0005-0000-0000-000021100000}"/>
    <cellStyle name="SAPBEXHLevel0X 2 4 4" xfId="8224" xr:uid="{00000000-0005-0000-0000-000022100000}"/>
    <cellStyle name="SAPBEXHLevel0X 2 4 5" xfId="9400" xr:uid="{00000000-0005-0000-0000-000023100000}"/>
    <cellStyle name="SAPBEXHLevel0X 2 5" xfId="7182" xr:uid="{00000000-0005-0000-0000-000024100000}"/>
    <cellStyle name="SAPBEXHLevel0X 2 6" xfId="8369" xr:uid="{00000000-0005-0000-0000-000025100000}"/>
    <cellStyle name="SAPBEXHLevel0X 3" xfId="631" xr:uid="{00000000-0005-0000-0000-000026100000}"/>
    <cellStyle name="SAPBEXHLevel0X 3 2" xfId="1113" xr:uid="{00000000-0005-0000-0000-000027100000}"/>
    <cellStyle name="SAPBEXHLevel0X 3 2 2" xfId="5863" xr:uid="{00000000-0005-0000-0000-000028100000}"/>
    <cellStyle name="SAPBEXHLevel0X 3 2 3" xfId="7582" xr:uid="{00000000-0005-0000-0000-000029100000}"/>
    <cellStyle name="SAPBEXHLevel0X 3 2 4" xfId="8772" xr:uid="{00000000-0005-0000-0000-00002A100000}"/>
    <cellStyle name="SAPBEXHLevel0X 3 3" xfId="5319" xr:uid="{00000000-0005-0000-0000-00002B100000}"/>
    <cellStyle name="SAPBEXHLevel0X 3 3 2" xfId="6871" xr:uid="{00000000-0005-0000-0000-00002C100000}"/>
    <cellStyle name="SAPBEXHLevel0X 3 3 3" xfId="6560" xr:uid="{00000000-0005-0000-0000-00002D100000}"/>
    <cellStyle name="SAPBEXHLevel0X 3 3 4" xfId="8131" xr:uid="{00000000-0005-0000-0000-00002E100000}"/>
    <cellStyle name="SAPBEXHLevel0X 3 3 5" xfId="9306" xr:uid="{00000000-0005-0000-0000-00002F100000}"/>
    <cellStyle name="SAPBEXHLevel0X 3 4" xfId="7219" xr:uid="{00000000-0005-0000-0000-000030100000}"/>
    <cellStyle name="SAPBEXHLevel0X 3 5" xfId="8406" xr:uid="{00000000-0005-0000-0000-000031100000}"/>
    <cellStyle name="SAPBEXHLevel0X 4" xfId="690" xr:uid="{00000000-0005-0000-0000-000032100000}"/>
    <cellStyle name="SAPBEXHLevel0X 4 2" xfId="1162" xr:uid="{00000000-0005-0000-0000-000033100000}"/>
    <cellStyle name="SAPBEXHLevel0X 4 2 2" xfId="5511" xr:uid="{00000000-0005-0000-0000-000034100000}"/>
    <cellStyle name="SAPBEXHLevel0X 4 2 3" xfId="7627" xr:uid="{00000000-0005-0000-0000-000035100000}"/>
    <cellStyle name="SAPBEXHLevel0X 4 2 4" xfId="8817" xr:uid="{00000000-0005-0000-0000-000036100000}"/>
    <cellStyle name="SAPBEXHLevel0X 4 3" xfId="6376" xr:uid="{00000000-0005-0000-0000-000037100000}"/>
    <cellStyle name="SAPBEXHLevel0X 4 4" xfId="7262" xr:uid="{00000000-0005-0000-0000-000038100000}"/>
    <cellStyle name="SAPBEXHLevel0X 4 5" xfId="8449" xr:uid="{00000000-0005-0000-0000-000039100000}"/>
    <cellStyle name="SAPBEXHLevel0X 5" xfId="750" xr:uid="{00000000-0005-0000-0000-00003A100000}"/>
    <cellStyle name="SAPBEXHLevel0X 5 2" xfId="1213" xr:uid="{00000000-0005-0000-0000-00003B100000}"/>
    <cellStyle name="SAPBEXHLevel0X 5 2 2" xfId="6904" xr:uid="{00000000-0005-0000-0000-00003C100000}"/>
    <cellStyle name="SAPBEXHLevel0X 5 2 3" xfId="7675" xr:uid="{00000000-0005-0000-0000-00003D100000}"/>
    <cellStyle name="SAPBEXHLevel0X 5 2 4" xfId="8865" xr:uid="{00000000-0005-0000-0000-00003E100000}"/>
    <cellStyle name="SAPBEXHLevel0X 5 3" xfId="5533" xr:uid="{00000000-0005-0000-0000-00003F100000}"/>
    <cellStyle name="SAPBEXHLevel0X 5 4" xfId="7309" xr:uid="{00000000-0005-0000-0000-000040100000}"/>
    <cellStyle name="SAPBEXHLevel0X 5 5" xfId="8496" xr:uid="{00000000-0005-0000-0000-000041100000}"/>
    <cellStyle name="SAPBEXHLevel0X 6" xfId="802" xr:uid="{00000000-0005-0000-0000-000042100000}"/>
    <cellStyle name="SAPBEXHLevel0X 6 2" xfId="1265" xr:uid="{00000000-0005-0000-0000-000043100000}"/>
    <cellStyle name="SAPBEXHLevel0X 6 2 2" xfId="6126" xr:uid="{00000000-0005-0000-0000-000044100000}"/>
    <cellStyle name="SAPBEXHLevel0X 6 2 3" xfId="7725" xr:uid="{00000000-0005-0000-0000-000045100000}"/>
    <cellStyle name="SAPBEXHLevel0X 6 2 4" xfId="8915" xr:uid="{00000000-0005-0000-0000-000046100000}"/>
    <cellStyle name="SAPBEXHLevel0X 6 3" xfId="6081" xr:uid="{00000000-0005-0000-0000-000047100000}"/>
    <cellStyle name="SAPBEXHLevel0X 6 4" xfId="7359" xr:uid="{00000000-0005-0000-0000-000048100000}"/>
    <cellStyle name="SAPBEXHLevel0X 6 5" xfId="8546" xr:uid="{00000000-0005-0000-0000-000049100000}"/>
    <cellStyle name="SAPBEXHLevel0X 7" xfId="884" xr:uid="{00000000-0005-0000-0000-00004A100000}"/>
    <cellStyle name="SAPBEXHLevel0X 7 2" xfId="1346" xr:uid="{00000000-0005-0000-0000-00004B100000}"/>
    <cellStyle name="SAPBEXHLevel0X 7 2 2" xfId="5663" xr:uid="{00000000-0005-0000-0000-00004C100000}"/>
    <cellStyle name="SAPBEXHLevel0X 7 2 3" xfId="7792" xr:uid="{00000000-0005-0000-0000-00004D100000}"/>
    <cellStyle name="SAPBEXHLevel0X 7 2 4" xfId="8983" xr:uid="{00000000-0005-0000-0000-00004E100000}"/>
    <cellStyle name="SAPBEXHLevel0X 7 3" xfId="5628" xr:uid="{00000000-0005-0000-0000-00004F100000}"/>
    <cellStyle name="SAPBEXHLevel0X 7 4" xfId="7409" xr:uid="{00000000-0005-0000-0000-000050100000}"/>
    <cellStyle name="SAPBEXHLevel0X 7 5" xfId="8597" xr:uid="{00000000-0005-0000-0000-000051100000}"/>
    <cellStyle name="SAPBEXHLevel0X 8" xfId="938" xr:uid="{00000000-0005-0000-0000-000052100000}"/>
    <cellStyle name="SAPBEXHLevel0X 8 2" xfId="1414" xr:uid="{00000000-0005-0000-0000-000053100000}"/>
    <cellStyle name="SAPBEXHLevel0X 8 2 2" xfId="5687" xr:uid="{00000000-0005-0000-0000-000054100000}"/>
    <cellStyle name="SAPBEXHLevel0X 8 2 3" xfId="7832" xr:uid="{00000000-0005-0000-0000-000055100000}"/>
    <cellStyle name="SAPBEXHLevel0X 8 2 4" xfId="9023" xr:uid="{00000000-0005-0000-0000-000056100000}"/>
    <cellStyle name="SAPBEXHLevel0X 8 3" xfId="6080" xr:uid="{00000000-0005-0000-0000-000057100000}"/>
    <cellStyle name="SAPBEXHLevel0X 8 4" xfId="7449" xr:uid="{00000000-0005-0000-0000-000058100000}"/>
    <cellStyle name="SAPBEXHLevel0X 8 5" xfId="8637" xr:uid="{00000000-0005-0000-0000-000059100000}"/>
    <cellStyle name="SAPBEXHLevel0X 9" xfId="5200" xr:uid="{00000000-0005-0000-0000-00005A100000}"/>
    <cellStyle name="SAPBEXHLevel0X 9 2" xfId="7052" xr:uid="{00000000-0005-0000-0000-00005B100000}"/>
    <cellStyle name="SAPBEXHLevel0X 9 3" xfId="8015" xr:uid="{00000000-0005-0000-0000-00005C100000}"/>
    <cellStyle name="SAPBEXHLevel0X 9 4" xfId="9189" xr:uid="{00000000-0005-0000-0000-00005D100000}"/>
    <cellStyle name="SAPBEXHLevel1" xfId="187" xr:uid="{00000000-0005-0000-0000-00005E100000}"/>
    <cellStyle name="SAPBEXHLevel1 10" xfId="5252" xr:uid="{00000000-0005-0000-0000-00005F100000}"/>
    <cellStyle name="SAPBEXHLevel1 10 2" xfId="5562" xr:uid="{00000000-0005-0000-0000-000060100000}"/>
    <cellStyle name="SAPBEXHLevel1 10 3" xfId="8066" xr:uid="{00000000-0005-0000-0000-000061100000}"/>
    <cellStyle name="SAPBEXHLevel1 10 4" xfId="9240" xr:uid="{00000000-0005-0000-0000-000062100000}"/>
    <cellStyle name="SAPBEXHLevel1 11" xfId="7104" xr:uid="{00000000-0005-0000-0000-000063100000}"/>
    <cellStyle name="SAPBEXHLevel1 12" xfId="8287" xr:uid="{00000000-0005-0000-0000-000064100000}"/>
    <cellStyle name="SAPBEXHLevel1 2" xfId="593" xr:uid="{00000000-0005-0000-0000-000065100000}"/>
    <cellStyle name="SAPBEXHLevel1 2 2" xfId="1075" xr:uid="{00000000-0005-0000-0000-000066100000}"/>
    <cellStyle name="SAPBEXHLevel1 2 2 2" xfId="6816" xr:uid="{00000000-0005-0000-0000-000067100000}"/>
    <cellStyle name="SAPBEXHLevel1 2 2 3" xfId="7546" xr:uid="{00000000-0005-0000-0000-000068100000}"/>
    <cellStyle name="SAPBEXHLevel1 2 2 4" xfId="8736" xr:uid="{00000000-0005-0000-0000-000069100000}"/>
    <cellStyle name="SAPBEXHLevel1 2 3" xfId="5397" xr:uid="{00000000-0005-0000-0000-00006A100000}"/>
    <cellStyle name="SAPBEXHLevel1 2 3 2" xfId="6610" xr:uid="{00000000-0005-0000-0000-00006B100000}"/>
    <cellStyle name="SAPBEXHLevel1 2 3 3" xfId="8185" xr:uid="{00000000-0005-0000-0000-00006C100000}"/>
    <cellStyle name="SAPBEXHLevel1 2 3 4" xfId="9360" xr:uid="{00000000-0005-0000-0000-00006D100000}"/>
    <cellStyle name="SAPBEXHLevel1 2 4" xfId="5483" xr:uid="{00000000-0005-0000-0000-00006E100000}"/>
    <cellStyle name="SAPBEXHLevel1 2 4 2" xfId="6949" xr:uid="{00000000-0005-0000-0000-00006F100000}"/>
    <cellStyle name="SAPBEXHLevel1 2 4 3" xfId="7016" xr:uid="{00000000-0005-0000-0000-000070100000}"/>
    <cellStyle name="SAPBEXHLevel1 2 4 4" xfId="8225" xr:uid="{00000000-0005-0000-0000-000071100000}"/>
    <cellStyle name="SAPBEXHLevel1 2 4 5" xfId="9401" xr:uid="{00000000-0005-0000-0000-000072100000}"/>
    <cellStyle name="SAPBEXHLevel1 2 5" xfId="7183" xr:uid="{00000000-0005-0000-0000-000073100000}"/>
    <cellStyle name="SAPBEXHLevel1 2 6" xfId="8370" xr:uid="{00000000-0005-0000-0000-000074100000}"/>
    <cellStyle name="SAPBEXHLevel1 3" xfId="632" xr:uid="{00000000-0005-0000-0000-000075100000}"/>
    <cellStyle name="SAPBEXHLevel1 3 2" xfId="1114" xr:uid="{00000000-0005-0000-0000-000076100000}"/>
    <cellStyle name="SAPBEXHLevel1 3 2 2" xfId="5644" xr:uid="{00000000-0005-0000-0000-000077100000}"/>
    <cellStyle name="SAPBEXHLevel1 3 2 3" xfId="7583" xr:uid="{00000000-0005-0000-0000-000078100000}"/>
    <cellStyle name="SAPBEXHLevel1 3 2 4" xfId="8773" xr:uid="{00000000-0005-0000-0000-000079100000}"/>
    <cellStyle name="SAPBEXHLevel1 3 3" xfId="5318" xr:uid="{00000000-0005-0000-0000-00007A100000}"/>
    <cellStyle name="SAPBEXHLevel1 3 3 2" xfId="6870" xr:uid="{00000000-0005-0000-0000-00007B100000}"/>
    <cellStyle name="SAPBEXHLevel1 3 3 3" xfId="6559" xr:uid="{00000000-0005-0000-0000-00007C100000}"/>
    <cellStyle name="SAPBEXHLevel1 3 3 4" xfId="8130" xr:uid="{00000000-0005-0000-0000-00007D100000}"/>
    <cellStyle name="SAPBEXHLevel1 3 3 5" xfId="9305" xr:uid="{00000000-0005-0000-0000-00007E100000}"/>
    <cellStyle name="SAPBEXHLevel1 3 4" xfId="7220" xr:uid="{00000000-0005-0000-0000-00007F100000}"/>
    <cellStyle name="SAPBEXHLevel1 3 5" xfId="8407" xr:uid="{00000000-0005-0000-0000-000080100000}"/>
    <cellStyle name="SAPBEXHLevel1 4" xfId="691" xr:uid="{00000000-0005-0000-0000-000081100000}"/>
    <cellStyle name="SAPBEXHLevel1 4 2" xfId="1163" xr:uid="{00000000-0005-0000-0000-000082100000}"/>
    <cellStyle name="SAPBEXHLevel1 4 2 2" xfId="6731" xr:uid="{00000000-0005-0000-0000-000083100000}"/>
    <cellStyle name="SAPBEXHLevel1 4 2 3" xfId="7628" xr:uid="{00000000-0005-0000-0000-000084100000}"/>
    <cellStyle name="SAPBEXHLevel1 4 2 4" xfId="8818" xr:uid="{00000000-0005-0000-0000-000085100000}"/>
    <cellStyle name="SAPBEXHLevel1 4 3" xfId="6375" xr:uid="{00000000-0005-0000-0000-000086100000}"/>
    <cellStyle name="SAPBEXHLevel1 4 4" xfId="7263" xr:uid="{00000000-0005-0000-0000-000087100000}"/>
    <cellStyle name="SAPBEXHLevel1 4 5" xfId="8450" xr:uid="{00000000-0005-0000-0000-000088100000}"/>
    <cellStyle name="SAPBEXHLevel1 5" xfId="751" xr:uid="{00000000-0005-0000-0000-000089100000}"/>
    <cellStyle name="SAPBEXHLevel1 5 2" xfId="1214" xr:uid="{00000000-0005-0000-0000-00008A100000}"/>
    <cellStyle name="SAPBEXHLevel1 5 2 2" xfId="5813" xr:uid="{00000000-0005-0000-0000-00008B100000}"/>
    <cellStyle name="SAPBEXHLevel1 5 2 3" xfId="7676" xr:uid="{00000000-0005-0000-0000-00008C100000}"/>
    <cellStyle name="SAPBEXHLevel1 5 2 4" xfId="8866" xr:uid="{00000000-0005-0000-0000-00008D100000}"/>
    <cellStyle name="SAPBEXHLevel1 5 3" xfId="6855" xr:uid="{00000000-0005-0000-0000-00008E100000}"/>
    <cellStyle name="SAPBEXHLevel1 5 4" xfId="7310" xr:uid="{00000000-0005-0000-0000-00008F100000}"/>
    <cellStyle name="SAPBEXHLevel1 5 5" xfId="8497" xr:uid="{00000000-0005-0000-0000-000090100000}"/>
    <cellStyle name="SAPBEXHLevel1 6" xfId="803" xr:uid="{00000000-0005-0000-0000-000091100000}"/>
    <cellStyle name="SAPBEXHLevel1 6 2" xfId="1266" xr:uid="{00000000-0005-0000-0000-000092100000}"/>
    <cellStyle name="SAPBEXHLevel1 6 2 2" xfId="6134" xr:uid="{00000000-0005-0000-0000-000093100000}"/>
    <cellStyle name="SAPBEXHLevel1 6 2 3" xfId="7726" xr:uid="{00000000-0005-0000-0000-000094100000}"/>
    <cellStyle name="SAPBEXHLevel1 6 2 4" xfId="8916" xr:uid="{00000000-0005-0000-0000-000095100000}"/>
    <cellStyle name="SAPBEXHLevel1 6 3" xfId="6001" xr:uid="{00000000-0005-0000-0000-000096100000}"/>
    <cellStyle name="SAPBEXHLevel1 6 4" xfId="7360" xr:uid="{00000000-0005-0000-0000-000097100000}"/>
    <cellStyle name="SAPBEXHLevel1 6 5" xfId="8547" xr:uid="{00000000-0005-0000-0000-000098100000}"/>
    <cellStyle name="SAPBEXHLevel1 7" xfId="885" xr:uid="{00000000-0005-0000-0000-000099100000}"/>
    <cellStyle name="SAPBEXHLevel1 7 2" xfId="1347" xr:uid="{00000000-0005-0000-0000-00009A100000}"/>
    <cellStyle name="SAPBEXHLevel1 7 2 2" xfId="5857" xr:uid="{00000000-0005-0000-0000-00009B100000}"/>
    <cellStyle name="SAPBEXHLevel1 7 2 3" xfId="7793" xr:uid="{00000000-0005-0000-0000-00009C100000}"/>
    <cellStyle name="SAPBEXHLevel1 7 2 4" xfId="8984" xr:uid="{00000000-0005-0000-0000-00009D100000}"/>
    <cellStyle name="SAPBEXHLevel1 7 3" xfId="6897" xr:uid="{00000000-0005-0000-0000-00009E100000}"/>
    <cellStyle name="SAPBEXHLevel1 7 4" xfId="7410" xr:uid="{00000000-0005-0000-0000-00009F100000}"/>
    <cellStyle name="SAPBEXHLevel1 7 5" xfId="8598" xr:uid="{00000000-0005-0000-0000-0000A0100000}"/>
    <cellStyle name="SAPBEXHLevel1 8" xfId="939" xr:uid="{00000000-0005-0000-0000-0000A1100000}"/>
    <cellStyle name="SAPBEXHLevel1 8 2" xfId="1415" xr:uid="{00000000-0005-0000-0000-0000A2100000}"/>
    <cellStyle name="SAPBEXHLevel1 8 2 2" xfId="5885" xr:uid="{00000000-0005-0000-0000-0000A3100000}"/>
    <cellStyle name="SAPBEXHLevel1 8 2 3" xfId="7833" xr:uid="{00000000-0005-0000-0000-0000A4100000}"/>
    <cellStyle name="SAPBEXHLevel1 8 2 4" xfId="9024" xr:uid="{00000000-0005-0000-0000-0000A5100000}"/>
    <cellStyle name="SAPBEXHLevel1 8 3" xfId="5821" xr:uid="{00000000-0005-0000-0000-0000A6100000}"/>
    <cellStyle name="SAPBEXHLevel1 8 4" xfId="7450" xr:uid="{00000000-0005-0000-0000-0000A7100000}"/>
    <cellStyle name="SAPBEXHLevel1 8 5" xfId="8638" xr:uid="{00000000-0005-0000-0000-0000A8100000}"/>
    <cellStyle name="SAPBEXHLevel1 9" xfId="5201" xr:uid="{00000000-0005-0000-0000-0000A9100000}"/>
    <cellStyle name="SAPBEXHLevel1 9 2" xfId="7053" xr:uid="{00000000-0005-0000-0000-0000AA100000}"/>
    <cellStyle name="SAPBEXHLevel1 9 3" xfId="8016" xr:uid="{00000000-0005-0000-0000-0000AB100000}"/>
    <cellStyle name="SAPBEXHLevel1 9 4" xfId="9190" xr:uid="{00000000-0005-0000-0000-0000AC100000}"/>
    <cellStyle name="SAPBEXHLevel1X" xfId="188" xr:uid="{00000000-0005-0000-0000-0000AD100000}"/>
    <cellStyle name="SAPBEXHLevel1X 10" xfId="5253" xr:uid="{00000000-0005-0000-0000-0000AE100000}"/>
    <cellStyle name="SAPBEXHLevel1X 10 2" xfId="6783" xr:uid="{00000000-0005-0000-0000-0000AF100000}"/>
    <cellStyle name="SAPBEXHLevel1X 10 3" xfId="8067" xr:uid="{00000000-0005-0000-0000-0000B0100000}"/>
    <cellStyle name="SAPBEXHLevel1X 10 4" xfId="9241" xr:uid="{00000000-0005-0000-0000-0000B1100000}"/>
    <cellStyle name="SAPBEXHLevel1X 11" xfId="7105" xr:uid="{00000000-0005-0000-0000-0000B2100000}"/>
    <cellStyle name="SAPBEXHLevel1X 12" xfId="8288" xr:uid="{00000000-0005-0000-0000-0000B3100000}"/>
    <cellStyle name="SAPBEXHLevel1X 2" xfId="594" xr:uid="{00000000-0005-0000-0000-0000B4100000}"/>
    <cellStyle name="SAPBEXHLevel1X 2 2" xfId="1076" xr:uid="{00000000-0005-0000-0000-0000B5100000}"/>
    <cellStyle name="SAPBEXHLevel1X 2 2 2" xfId="6137" xr:uid="{00000000-0005-0000-0000-0000B6100000}"/>
    <cellStyle name="SAPBEXHLevel1X 2 2 3" xfId="7547" xr:uid="{00000000-0005-0000-0000-0000B7100000}"/>
    <cellStyle name="SAPBEXHLevel1X 2 2 4" xfId="8737" xr:uid="{00000000-0005-0000-0000-0000B8100000}"/>
    <cellStyle name="SAPBEXHLevel1X 2 3" xfId="5398" xr:uid="{00000000-0005-0000-0000-0000B9100000}"/>
    <cellStyle name="SAPBEXHLevel1X 2 3 2" xfId="6611" xr:uid="{00000000-0005-0000-0000-0000BA100000}"/>
    <cellStyle name="SAPBEXHLevel1X 2 3 3" xfId="8186" xr:uid="{00000000-0005-0000-0000-0000BB100000}"/>
    <cellStyle name="SAPBEXHLevel1X 2 3 4" xfId="9361" xr:uid="{00000000-0005-0000-0000-0000BC100000}"/>
    <cellStyle name="SAPBEXHLevel1X 2 4" xfId="5484" xr:uid="{00000000-0005-0000-0000-0000BD100000}"/>
    <cellStyle name="SAPBEXHLevel1X 2 4 2" xfId="6950" xr:uid="{00000000-0005-0000-0000-0000BE100000}"/>
    <cellStyle name="SAPBEXHLevel1X 2 4 3" xfId="7017" xr:uid="{00000000-0005-0000-0000-0000BF100000}"/>
    <cellStyle name="SAPBEXHLevel1X 2 4 4" xfId="8226" xr:uid="{00000000-0005-0000-0000-0000C0100000}"/>
    <cellStyle name="SAPBEXHLevel1X 2 4 5" xfId="9402" xr:uid="{00000000-0005-0000-0000-0000C1100000}"/>
    <cellStyle name="SAPBEXHLevel1X 2 5" xfId="7184" xr:uid="{00000000-0005-0000-0000-0000C2100000}"/>
    <cellStyle name="SAPBEXHLevel1X 2 6" xfId="8371" xr:uid="{00000000-0005-0000-0000-0000C3100000}"/>
    <cellStyle name="SAPBEXHLevel1X 3" xfId="633" xr:uid="{00000000-0005-0000-0000-0000C4100000}"/>
    <cellStyle name="SAPBEXHLevel1X 3 2" xfId="1115" xr:uid="{00000000-0005-0000-0000-0000C5100000}"/>
    <cellStyle name="SAPBEXHLevel1X 3 2 2" xfId="5837" xr:uid="{00000000-0005-0000-0000-0000C6100000}"/>
    <cellStyle name="SAPBEXHLevel1X 3 2 3" xfId="7584" xr:uid="{00000000-0005-0000-0000-0000C7100000}"/>
    <cellStyle name="SAPBEXHLevel1X 3 2 4" xfId="8774" xr:uid="{00000000-0005-0000-0000-0000C8100000}"/>
    <cellStyle name="SAPBEXHLevel1X 3 3" xfId="5317" xr:uid="{00000000-0005-0000-0000-0000C9100000}"/>
    <cellStyle name="SAPBEXHLevel1X 3 3 2" xfId="6869" xr:uid="{00000000-0005-0000-0000-0000CA100000}"/>
    <cellStyle name="SAPBEXHLevel1X 3 3 3" xfId="6010" xr:uid="{00000000-0005-0000-0000-0000CB100000}"/>
    <cellStyle name="SAPBEXHLevel1X 3 3 4" xfId="8129" xr:uid="{00000000-0005-0000-0000-0000CC100000}"/>
    <cellStyle name="SAPBEXHLevel1X 3 3 5" xfId="9304" xr:uid="{00000000-0005-0000-0000-0000CD100000}"/>
    <cellStyle name="SAPBEXHLevel1X 3 4" xfId="7221" xr:uid="{00000000-0005-0000-0000-0000CE100000}"/>
    <cellStyle name="SAPBEXHLevel1X 3 5" xfId="8408" xr:uid="{00000000-0005-0000-0000-0000CF100000}"/>
    <cellStyle name="SAPBEXHLevel1X 4" xfId="692" xr:uid="{00000000-0005-0000-0000-0000D0100000}"/>
    <cellStyle name="SAPBEXHLevel1X 4 2" xfId="1164" xr:uid="{00000000-0005-0000-0000-0000D1100000}"/>
    <cellStyle name="SAPBEXHLevel1X 4 2 2" xfId="5835" xr:uid="{00000000-0005-0000-0000-0000D2100000}"/>
    <cellStyle name="SAPBEXHLevel1X 4 2 3" xfId="7629" xr:uid="{00000000-0005-0000-0000-0000D3100000}"/>
    <cellStyle name="SAPBEXHLevel1X 4 2 4" xfId="8819" xr:uid="{00000000-0005-0000-0000-0000D4100000}"/>
    <cellStyle name="SAPBEXHLevel1X 4 3" xfId="6019" xr:uid="{00000000-0005-0000-0000-0000D5100000}"/>
    <cellStyle name="SAPBEXHLevel1X 4 4" xfId="7264" xr:uid="{00000000-0005-0000-0000-0000D6100000}"/>
    <cellStyle name="SAPBEXHLevel1X 4 5" xfId="8451" xr:uid="{00000000-0005-0000-0000-0000D7100000}"/>
    <cellStyle name="SAPBEXHLevel1X 5" xfId="752" xr:uid="{00000000-0005-0000-0000-0000D8100000}"/>
    <cellStyle name="SAPBEXHLevel1X 5 2" xfId="1215" xr:uid="{00000000-0005-0000-0000-0000D9100000}"/>
    <cellStyle name="SAPBEXHLevel1X 5 2 2" xfId="5603" xr:uid="{00000000-0005-0000-0000-0000DA100000}"/>
    <cellStyle name="SAPBEXHLevel1X 5 2 3" xfId="7677" xr:uid="{00000000-0005-0000-0000-0000DB100000}"/>
    <cellStyle name="SAPBEXHLevel1X 5 2 4" xfId="8867" xr:uid="{00000000-0005-0000-0000-0000DC100000}"/>
    <cellStyle name="SAPBEXHLevel1X 5 3" xfId="5632" xr:uid="{00000000-0005-0000-0000-0000DD100000}"/>
    <cellStyle name="SAPBEXHLevel1X 5 4" xfId="7311" xr:uid="{00000000-0005-0000-0000-0000DE100000}"/>
    <cellStyle name="SAPBEXHLevel1X 5 5" xfId="8498" xr:uid="{00000000-0005-0000-0000-0000DF100000}"/>
    <cellStyle name="SAPBEXHLevel1X 6" xfId="804" xr:uid="{00000000-0005-0000-0000-0000E0100000}"/>
    <cellStyle name="SAPBEXHLevel1X 6 2" xfId="1267" xr:uid="{00000000-0005-0000-0000-0000E1100000}"/>
    <cellStyle name="SAPBEXHLevel1X 6 2 2" xfId="6674" xr:uid="{00000000-0005-0000-0000-0000E2100000}"/>
    <cellStyle name="SAPBEXHLevel1X 6 2 3" xfId="7727" xr:uid="{00000000-0005-0000-0000-0000E3100000}"/>
    <cellStyle name="SAPBEXHLevel1X 6 2 4" xfId="8917" xr:uid="{00000000-0005-0000-0000-0000E4100000}"/>
    <cellStyle name="SAPBEXHLevel1X 6 3" xfId="5652" xr:uid="{00000000-0005-0000-0000-0000E5100000}"/>
    <cellStyle name="SAPBEXHLevel1X 6 4" xfId="7361" xr:uid="{00000000-0005-0000-0000-0000E6100000}"/>
    <cellStyle name="SAPBEXHLevel1X 6 5" xfId="8548" xr:uid="{00000000-0005-0000-0000-0000E7100000}"/>
    <cellStyle name="SAPBEXHLevel1X 7" xfId="886" xr:uid="{00000000-0005-0000-0000-0000E8100000}"/>
    <cellStyle name="SAPBEXHLevel1X 7 2" xfId="1348" xr:uid="{00000000-0005-0000-0000-0000E9100000}"/>
    <cellStyle name="SAPBEXHLevel1X 7 2 2" xfId="5638" xr:uid="{00000000-0005-0000-0000-0000EA100000}"/>
    <cellStyle name="SAPBEXHLevel1X 7 2 3" xfId="7794" xr:uid="{00000000-0005-0000-0000-0000EB100000}"/>
    <cellStyle name="SAPBEXHLevel1X 7 2 4" xfId="8985" xr:uid="{00000000-0005-0000-0000-0000EC100000}"/>
    <cellStyle name="SAPBEXHLevel1X 7 3" xfId="5804" xr:uid="{00000000-0005-0000-0000-0000ED100000}"/>
    <cellStyle name="SAPBEXHLevel1X 7 4" xfId="7411" xr:uid="{00000000-0005-0000-0000-0000EE100000}"/>
    <cellStyle name="SAPBEXHLevel1X 7 5" xfId="8599" xr:uid="{00000000-0005-0000-0000-0000EF100000}"/>
    <cellStyle name="SAPBEXHLevel1X 8" xfId="940" xr:uid="{00000000-0005-0000-0000-0000F0100000}"/>
    <cellStyle name="SAPBEXHLevel1X 8 2" xfId="1416" xr:uid="{00000000-0005-0000-0000-0000F1100000}"/>
    <cellStyle name="SAPBEXHLevel1X 8 2 2" xfId="5661" xr:uid="{00000000-0005-0000-0000-0000F2100000}"/>
    <cellStyle name="SAPBEXHLevel1X 8 2 3" xfId="7834" xr:uid="{00000000-0005-0000-0000-0000F3100000}"/>
    <cellStyle name="SAPBEXHLevel1X 8 2 4" xfId="9025" xr:uid="{00000000-0005-0000-0000-0000F4100000}"/>
    <cellStyle name="SAPBEXHLevel1X 8 3" xfId="6710" xr:uid="{00000000-0005-0000-0000-0000F5100000}"/>
    <cellStyle name="SAPBEXHLevel1X 8 4" xfId="7451" xr:uid="{00000000-0005-0000-0000-0000F6100000}"/>
    <cellStyle name="SAPBEXHLevel1X 8 5" xfId="8639" xr:uid="{00000000-0005-0000-0000-0000F7100000}"/>
    <cellStyle name="SAPBEXHLevel1X 9" xfId="5202" xr:uid="{00000000-0005-0000-0000-0000F8100000}"/>
    <cellStyle name="SAPBEXHLevel1X 9 2" xfId="7054" xr:uid="{00000000-0005-0000-0000-0000F9100000}"/>
    <cellStyle name="SAPBEXHLevel1X 9 3" xfId="8017" xr:uid="{00000000-0005-0000-0000-0000FA100000}"/>
    <cellStyle name="SAPBEXHLevel1X 9 4" xfId="9191" xr:uid="{00000000-0005-0000-0000-0000FB100000}"/>
    <cellStyle name="SAPBEXHLevel2" xfId="189" xr:uid="{00000000-0005-0000-0000-0000FC100000}"/>
    <cellStyle name="SAPBEXHLevel2 10" xfId="5254" xr:uid="{00000000-0005-0000-0000-0000FD100000}"/>
    <cellStyle name="SAPBEXHLevel2 10 2" xfId="6727" xr:uid="{00000000-0005-0000-0000-0000FE100000}"/>
    <cellStyle name="SAPBEXHLevel2 10 3" xfId="8068" xr:uid="{00000000-0005-0000-0000-0000FF100000}"/>
    <cellStyle name="SAPBEXHLevel2 10 4" xfId="9242" xr:uid="{00000000-0005-0000-0000-000000110000}"/>
    <cellStyle name="SAPBEXHLevel2 11" xfId="7106" xr:uid="{00000000-0005-0000-0000-000001110000}"/>
    <cellStyle name="SAPBEXHLevel2 12" xfId="8289" xr:uid="{00000000-0005-0000-0000-000002110000}"/>
    <cellStyle name="SAPBEXHLevel2 2" xfId="595" xr:uid="{00000000-0005-0000-0000-000003110000}"/>
    <cellStyle name="SAPBEXHLevel2 2 2" xfId="1077" xr:uid="{00000000-0005-0000-0000-000004110000}"/>
    <cellStyle name="SAPBEXHLevel2 2 2 2" xfId="6852" xr:uid="{00000000-0005-0000-0000-000005110000}"/>
    <cellStyle name="SAPBEXHLevel2 2 2 3" xfId="7548" xr:uid="{00000000-0005-0000-0000-000006110000}"/>
    <cellStyle name="SAPBEXHLevel2 2 2 4" xfId="8738" xr:uid="{00000000-0005-0000-0000-000007110000}"/>
    <cellStyle name="SAPBEXHLevel2 2 3" xfId="5399" xr:uid="{00000000-0005-0000-0000-000008110000}"/>
    <cellStyle name="SAPBEXHLevel2 2 3 2" xfId="6612" xr:uid="{00000000-0005-0000-0000-000009110000}"/>
    <cellStyle name="SAPBEXHLevel2 2 3 3" xfId="8187" xr:uid="{00000000-0005-0000-0000-00000A110000}"/>
    <cellStyle name="SAPBEXHLevel2 2 3 4" xfId="9362" xr:uid="{00000000-0005-0000-0000-00000B110000}"/>
    <cellStyle name="SAPBEXHLevel2 2 4" xfId="5485" xr:uid="{00000000-0005-0000-0000-00000C110000}"/>
    <cellStyle name="SAPBEXHLevel2 2 4 2" xfId="6951" xr:uid="{00000000-0005-0000-0000-00000D110000}"/>
    <cellStyle name="SAPBEXHLevel2 2 4 3" xfId="7018" xr:uid="{00000000-0005-0000-0000-00000E110000}"/>
    <cellStyle name="SAPBEXHLevel2 2 4 4" xfId="8227" xr:uid="{00000000-0005-0000-0000-00000F110000}"/>
    <cellStyle name="SAPBEXHLevel2 2 4 5" xfId="9403" xr:uid="{00000000-0005-0000-0000-000010110000}"/>
    <cellStyle name="SAPBEXHLevel2 2 5" xfId="7185" xr:uid="{00000000-0005-0000-0000-000011110000}"/>
    <cellStyle name="SAPBEXHLevel2 2 6" xfId="8372" xr:uid="{00000000-0005-0000-0000-000012110000}"/>
    <cellStyle name="SAPBEXHLevel2 3" xfId="634" xr:uid="{00000000-0005-0000-0000-000013110000}"/>
    <cellStyle name="SAPBEXHLevel2 3 2" xfId="1116" xr:uid="{00000000-0005-0000-0000-000014110000}"/>
    <cellStyle name="SAPBEXHLevel2 3 2 2" xfId="5624" xr:uid="{00000000-0005-0000-0000-000015110000}"/>
    <cellStyle name="SAPBEXHLevel2 3 2 3" xfId="7585" xr:uid="{00000000-0005-0000-0000-000016110000}"/>
    <cellStyle name="SAPBEXHLevel2 3 2 4" xfId="8775" xr:uid="{00000000-0005-0000-0000-000017110000}"/>
    <cellStyle name="SAPBEXHLevel2 3 3" xfId="5316" xr:uid="{00000000-0005-0000-0000-000018110000}"/>
    <cellStyle name="SAPBEXHLevel2 3 3 2" xfId="6868" xr:uid="{00000000-0005-0000-0000-000019110000}"/>
    <cellStyle name="SAPBEXHLevel2 3 3 3" xfId="6558" xr:uid="{00000000-0005-0000-0000-00001A110000}"/>
    <cellStyle name="SAPBEXHLevel2 3 3 4" xfId="8128" xr:uid="{00000000-0005-0000-0000-00001B110000}"/>
    <cellStyle name="SAPBEXHLevel2 3 3 5" xfId="9303" xr:uid="{00000000-0005-0000-0000-00001C110000}"/>
    <cellStyle name="SAPBEXHLevel2 3 4" xfId="7222" xr:uid="{00000000-0005-0000-0000-00001D110000}"/>
    <cellStyle name="SAPBEXHLevel2 3 5" xfId="8409" xr:uid="{00000000-0005-0000-0000-00001E110000}"/>
    <cellStyle name="SAPBEXHLevel2 4" xfId="693" xr:uid="{00000000-0005-0000-0000-00001F110000}"/>
    <cellStyle name="SAPBEXHLevel2 4 2" xfId="1165" xr:uid="{00000000-0005-0000-0000-000020110000}"/>
    <cellStyle name="SAPBEXHLevel2 4 2 2" xfId="6054" xr:uid="{00000000-0005-0000-0000-000021110000}"/>
    <cellStyle name="SAPBEXHLevel2 4 2 3" xfId="7630" xr:uid="{00000000-0005-0000-0000-000022110000}"/>
    <cellStyle name="SAPBEXHLevel2 4 2 4" xfId="8820" xr:uid="{00000000-0005-0000-0000-000023110000}"/>
    <cellStyle name="SAPBEXHLevel2 4 3" xfId="6726" xr:uid="{00000000-0005-0000-0000-000024110000}"/>
    <cellStyle name="SAPBEXHLevel2 4 4" xfId="7265" xr:uid="{00000000-0005-0000-0000-000025110000}"/>
    <cellStyle name="SAPBEXHLevel2 4 5" xfId="8452" xr:uid="{00000000-0005-0000-0000-000026110000}"/>
    <cellStyle name="SAPBEXHLevel2 5" xfId="753" xr:uid="{00000000-0005-0000-0000-000027110000}"/>
    <cellStyle name="SAPBEXHLevel2 5 2" xfId="1216" xr:uid="{00000000-0005-0000-0000-000028110000}"/>
    <cellStyle name="SAPBEXHLevel2 5 2 2" xfId="6049" xr:uid="{00000000-0005-0000-0000-000029110000}"/>
    <cellStyle name="SAPBEXHLevel2 5 2 3" xfId="7678" xr:uid="{00000000-0005-0000-0000-00002A110000}"/>
    <cellStyle name="SAPBEXHLevel2 5 2 4" xfId="8868" xr:uid="{00000000-0005-0000-0000-00002B110000}"/>
    <cellStyle name="SAPBEXHLevel2 5 3" xfId="5777" xr:uid="{00000000-0005-0000-0000-00002C110000}"/>
    <cellStyle name="SAPBEXHLevel2 5 4" xfId="7312" xr:uid="{00000000-0005-0000-0000-00002D110000}"/>
    <cellStyle name="SAPBEXHLevel2 5 5" xfId="8499" xr:uid="{00000000-0005-0000-0000-00002E110000}"/>
    <cellStyle name="SAPBEXHLevel2 6" xfId="805" xr:uid="{00000000-0005-0000-0000-00002F110000}"/>
    <cellStyle name="SAPBEXHLevel2 6 2" xfId="1268" xr:uid="{00000000-0005-0000-0000-000030110000}"/>
    <cellStyle name="SAPBEXHLevel2 6 2 2" xfId="5640" xr:uid="{00000000-0005-0000-0000-000031110000}"/>
    <cellStyle name="SAPBEXHLevel2 6 2 3" xfId="7728" xr:uid="{00000000-0005-0000-0000-000032110000}"/>
    <cellStyle name="SAPBEXHLevel2 6 2 4" xfId="8918" xr:uid="{00000000-0005-0000-0000-000033110000}"/>
    <cellStyle name="SAPBEXHLevel2 6 3" xfId="5845" xr:uid="{00000000-0005-0000-0000-000034110000}"/>
    <cellStyle name="SAPBEXHLevel2 6 4" xfId="7362" xr:uid="{00000000-0005-0000-0000-000035110000}"/>
    <cellStyle name="SAPBEXHLevel2 6 5" xfId="8549" xr:uid="{00000000-0005-0000-0000-000036110000}"/>
    <cellStyle name="SAPBEXHLevel2 7" xfId="887" xr:uid="{00000000-0005-0000-0000-000037110000}"/>
    <cellStyle name="SAPBEXHLevel2 7 2" xfId="1349" xr:uid="{00000000-0005-0000-0000-000038110000}"/>
    <cellStyle name="SAPBEXHLevel2 7 2 2" xfId="5831" xr:uid="{00000000-0005-0000-0000-000039110000}"/>
    <cellStyle name="SAPBEXHLevel2 7 2 3" xfId="7795" xr:uid="{00000000-0005-0000-0000-00003A110000}"/>
    <cellStyle name="SAPBEXHLevel2 7 2 4" xfId="8986" xr:uid="{00000000-0005-0000-0000-00003B110000}"/>
    <cellStyle name="SAPBEXHLevel2 7 3" xfId="5596" xr:uid="{00000000-0005-0000-0000-00003C110000}"/>
    <cellStyle name="SAPBEXHLevel2 7 4" xfId="7412" xr:uid="{00000000-0005-0000-0000-00003D110000}"/>
    <cellStyle name="SAPBEXHLevel2 7 5" xfId="8600" xr:uid="{00000000-0005-0000-0000-00003E110000}"/>
    <cellStyle name="SAPBEXHLevel2 8" xfId="941" xr:uid="{00000000-0005-0000-0000-00003F110000}"/>
    <cellStyle name="SAPBEXHLevel2 8 2" xfId="1417" xr:uid="{00000000-0005-0000-0000-000040110000}"/>
    <cellStyle name="SAPBEXHLevel2 8 2 2" xfId="5855" xr:uid="{00000000-0005-0000-0000-000041110000}"/>
    <cellStyle name="SAPBEXHLevel2 8 2 3" xfId="7835" xr:uid="{00000000-0005-0000-0000-000042110000}"/>
    <cellStyle name="SAPBEXHLevel2 8 2 4" xfId="9026" xr:uid="{00000000-0005-0000-0000-000043110000}"/>
    <cellStyle name="SAPBEXHLevel2 8 3" xfId="6697" xr:uid="{00000000-0005-0000-0000-000044110000}"/>
    <cellStyle name="SAPBEXHLevel2 8 4" xfId="7452" xr:uid="{00000000-0005-0000-0000-000045110000}"/>
    <cellStyle name="SAPBEXHLevel2 8 5" xfId="8640" xr:uid="{00000000-0005-0000-0000-000046110000}"/>
    <cellStyle name="SAPBEXHLevel2 9" xfId="5203" xr:uid="{00000000-0005-0000-0000-000047110000}"/>
    <cellStyle name="SAPBEXHLevel2 9 2" xfId="7055" xr:uid="{00000000-0005-0000-0000-000048110000}"/>
    <cellStyle name="SAPBEXHLevel2 9 3" xfId="8018" xr:uid="{00000000-0005-0000-0000-000049110000}"/>
    <cellStyle name="SAPBEXHLevel2 9 4" xfId="9192" xr:uid="{00000000-0005-0000-0000-00004A110000}"/>
    <cellStyle name="SAPBEXHLevel2X" xfId="190" xr:uid="{00000000-0005-0000-0000-00004B110000}"/>
    <cellStyle name="SAPBEXHLevel2X 10" xfId="5255" xr:uid="{00000000-0005-0000-0000-00004C110000}"/>
    <cellStyle name="SAPBEXHLevel2X 10 2" xfId="5796" xr:uid="{00000000-0005-0000-0000-00004D110000}"/>
    <cellStyle name="SAPBEXHLevel2X 10 3" xfId="8069" xr:uid="{00000000-0005-0000-0000-00004E110000}"/>
    <cellStyle name="SAPBEXHLevel2X 10 4" xfId="9243" xr:uid="{00000000-0005-0000-0000-00004F110000}"/>
    <cellStyle name="SAPBEXHLevel2X 11" xfId="7107" xr:uid="{00000000-0005-0000-0000-000050110000}"/>
    <cellStyle name="SAPBEXHLevel2X 12" xfId="8290" xr:uid="{00000000-0005-0000-0000-000051110000}"/>
    <cellStyle name="SAPBEXHLevel2X 2" xfId="596" xr:uid="{00000000-0005-0000-0000-000052110000}"/>
    <cellStyle name="SAPBEXHLevel2X 2 2" xfId="1078" xr:uid="{00000000-0005-0000-0000-000053110000}"/>
    <cellStyle name="SAPBEXHLevel2X 2 2 2" xfId="6734" xr:uid="{00000000-0005-0000-0000-000054110000}"/>
    <cellStyle name="SAPBEXHLevel2X 2 2 3" xfId="7549" xr:uid="{00000000-0005-0000-0000-000055110000}"/>
    <cellStyle name="SAPBEXHLevel2X 2 2 4" xfId="8739" xr:uid="{00000000-0005-0000-0000-000056110000}"/>
    <cellStyle name="SAPBEXHLevel2X 2 3" xfId="5400" xr:uid="{00000000-0005-0000-0000-000057110000}"/>
    <cellStyle name="SAPBEXHLevel2X 2 3 2" xfId="6613" xr:uid="{00000000-0005-0000-0000-000058110000}"/>
    <cellStyle name="SAPBEXHLevel2X 2 3 3" xfId="8188" xr:uid="{00000000-0005-0000-0000-000059110000}"/>
    <cellStyle name="SAPBEXHLevel2X 2 3 4" xfId="9363" xr:uid="{00000000-0005-0000-0000-00005A110000}"/>
    <cellStyle name="SAPBEXHLevel2X 2 4" xfId="5486" xr:uid="{00000000-0005-0000-0000-00005B110000}"/>
    <cellStyle name="SAPBEXHLevel2X 2 4 2" xfId="6952" xr:uid="{00000000-0005-0000-0000-00005C110000}"/>
    <cellStyle name="SAPBEXHLevel2X 2 4 3" xfId="7019" xr:uid="{00000000-0005-0000-0000-00005D110000}"/>
    <cellStyle name="SAPBEXHLevel2X 2 4 4" xfId="8228" xr:uid="{00000000-0005-0000-0000-00005E110000}"/>
    <cellStyle name="SAPBEXHLevel2X 2 4 5" xfId="9404" xr:uid="{00000000-0005-0000-0000-00005F110000}"/>
    <cellStyle name="SAPBEXHLevel2X 2 5" xfId="7186" xr:uid="{00000000-0005-0000-0000-000060110000}"/>
    <cellStyle name="SAPBEXHLevel2X 2 6" xfId="8373" xr:uid="{00000000-0005-0000-0000-000061110000}"/>
    <cellStyle name="SAPBEXHLevel2X 3" xfId="635" xr:uid="{00000000-0005-0000-0000-000062110000}"/>
    <cellStyle name="SAPBEXHLevel2X 3 2" xfId="1117" xr:uid="{00000000-0005-0000-0000-000063110000}"/>
    <cellStyle name="SAPBEXHLevel2X 3 2 2" xfId="6907" xr:uid="{00000000-0005-0000-0000-000064110000}"/>
    <cellStyle name="SAPBEXHLevel2X 3 2 3" xfId="7586" xr:uid="{00000000-0005-0000-0000-000065110000}"/>
    <cellStyle name="SAPBEXHLevel2X 3 2 4" xfId="8776" xr:uid="{00000000-0005-0000-0000-000066110000}"/>
    <cellStyle name="SAPBEXHLevel2X 3 3" xfId="5315" xr:uid="{00000000-0005-0000-0000-000067110000}"/>
    <cellStyle name="SAPBEXHLevel2X 3 3 2" xfId="6867" xr:uid="{00000000-0005-0000-0000-000068110000}"/>
    <cellStyle name="SAPBEXHLevel2X 3 3 3" xfId="5565" xr:uid="{00000000-0005-0000-0000-000069110000}"/>
    <cellStyle name="SAPBEXHLevel2X 3 3 4" xfId="8127" xr:uid="{00000000-0005-0000-0000-00006A110000}"/>
    <cellStyle name="SAPBEXHLevel2X 3 3 5" xfId="9302" xr:uid="{00000000-0005-0000-0000-00006B110000}"/>
    <cellStyle name="SAPBEXHLevel2X 3 4" xfId="7223" xr:uid="{00000000-0005-0000-0000-00006C110000}"/>
    <cellStyle name="SAPBEXHLevel2X 3 5" xfId="8410" xr:uid="{00000000-0005-0000-0000-00006D110000}"/>
    <cellStyle name="SAPBEXHLevel2X 4" xfId="694" xr:uid="{00000000-0005-0000-0000-00006E110000}"/>
    <cellStyle name="SAPBEXHLevel2X 4 2" xfId="1166" xr:uid="{00000000-0005-0000-0000-00006F110000}"/>
    <cellStyle name="SAPBEXHLevel2X 4 2 2" xfId="5622" xr:uid="{00000000-0005-0000-0000-000070110000}"/>
    <cellStyle name="SAPBEXHLevel2X 4 2 3" xfId="7631" xr:uid="{00000000-0005-0000-0000-000071110000}"/>
    <cellStyle name="SAPBEXHLevel2X 4 2 4" xfId="8821" xr:uid="{00000000-0005-0000-0000-000072110000}"/>
    <cellStyle name="SAPBEXHLevel2X 4 3" xfId="6373" xr:uid="{00000000-0005-0000-0000-000073110000}"/>
    <cellStyle name="SAPBEXHLevel2X 4 4" xfId="7266" xr:uid="{00000000-0005-0000-0000-000074110000}"/>
    <cellStyle name="SAPBEXHLevel2X 4 5" xfId="8453" xr:uid="{00000000-0005-0000-0000-000075110000}"/>
    <cellStyle name="SAPBEXHLevel2X 5" xfId="754" xr:uid="{00000000-0005-0000-0000-000076110000}"/>
    <cellStyle name="SAPBEXHLevel2X 5 2" xfId="1217" xr:uid="{00000000-0005-0000-0000-000077110000}"/>
    <cellStyle name="SAPBEXHLevel2X 5 2 2" xfId="6048" xr:uid="{00000000-0005-0000-0000-000078110000}"/>
    <cellStyle name="SAPBEXHLevel2X 5 2 3" xfId="7679" xr:uid="{00000000-0005-0000-0000-000079110000}"/>
    <cellStyle name="SAPBEXHLevel2X 5 2 4" xfId="8869" xr:uid="{00000000-0005-0000-0000-00007A110000}"/>
    <cellStyle name="SAPBEXHLevel2X 5 3" xfId="5614" xr:uid="{00000000-0005-0000-0000-00007B110000}"/>
    <cellStyle name="SAPBEXHLevel2X 5 4" xfId="7313" xr:uid="{00000000-0005-0000-0000-00007C110000}"/>
    <cellStyle name="SAPBEXHLevel2X 5 5" xfId="8500" xr:uid="{00000000-0005-0000-0000-00007D110000}"/>
    <cellStyle name="SAPBEXHLevel2X 6" xfId="806" xr:uid="{00000000-0005-0000-0000-00007E110000}"/>
    <cellStyle name="SAPBEXHLevel2X 6 2" xfId="1269" xr:uid="{00000000-0005-0000-0000-00007F110000}"/>
    <cellStyle name="SAPBEXHLevel2X 6 2 2" xfId="5859" xr:uid="{00000000-0005-0000-0000-000080110000}"/>
    <cellStyle name="SAPBEXHLevel2X 6 2 3" xfId="7729" xr:uid="{00000000-0005-0000-0000-000081110000}"/>
    <cellStyle name="SAPBEXHLevel2X 6 2 4" xfId="8919" xr:uid="{00000000-0005-0000-0000-000082110000}"/>
    <cellStyle name="SAPBEXHLevel2X 6 3" xfId="5630" xr:uid="{00000000-0005-0000-0000-000083110000}"/>
    <cellStyle name="SAPBEXHLevel2X 6 4" xfId="7363" xr:uid="{00000000-0005-0000-0000-000084110000}"/>
    <cellStyle name="SAPBEXHLevel2X 6 5" xfId="8550" xr:uid="{00000000-0005-0000-0000-000085110000}"/>
    <cellStyle name="SAPBEXHLevel2X 7" xfId="888" xr:uid="{00000000-0005-0000-0000-000086110000}"/>
    <cellStyle name="SAPBEXHLevel2X 7 2" xfId="1350" xr:uid="{00000000-0005-0000-0000-000087110000}"/>
    <cellStyle name="SAPBEXHLevel2X 7 2 2" xfId="5619" xr:uid="{00000000-0005-0000-0000-000088110000}"/>
    <cellStyle name="SAPBEXHLevel2X 7 2 3" xfId="7796" xr:uid="{00000000-0005-0000-0000-000089110000}"/>
    <cellStyle name="SAPBEXHLevel2X 7 2 4" xfId="8987" xr:uid="{00000000-0005-0000-0000-00008A110000}"/>
    <cellStyle name="SAPBEXHLevel2X 7 3" xfId="6064" xr:uid="{00000000-0005-0000-0000-00008B110000}"/>
    <cellStyle name="SAPBEXHLevel2X 7 4" xfId="7413" xr:uid="{00000000-0005-0000-0000-00008C110000}"/>
    <cellStyle name="SAPBEXHLevel2X 7 5" xfId="8601" xr:uid="{00000000-0005-0000-0000-00008D110000}"/>
    <cellStyle name="SAPBEXHLevel2X 8" xfId="942" xr:uid="{00000000-0005-0000-0000-00008E110000}"/>
    <cellStyle name="SAPBEXHLevel2X 8 2" xfId="1418" xr:uid="{00000000-0005-0000-0000-00008F110000}"/>
    <cellStyle name="SAPBEXHLevel2X 8 2 2" xfId="5636" xr:uid="{00000000-0005-0000-0000-000090110000}"/>
    <cellStyle name="SAPBEXHLevel2X 8 2 3" xfId="7836" xr:uid="{00000000-0005-0000-0000-000091110000}"/>
    <cellStyle name="SAPBEXHLevel2X 8 2 4" xfId="9027" xr:uid="{00000000-0005-0000-0000-000092110000}"/>
    <cellStyle name="SAPBEXHLevel2X 8 3" xfId="6013" xr:uid="{00000000-0005-0000-0000-000093110000}"/>
    <cellStyle name="SAPBEXHLevel2X 8 4" xfId="7453" xr:uid="{00000000-0005-0000-0000-000094110000}"/>
    <cellStyle name="SAPBEXHLevel2X 8 5" xfId="8641" xr:uid="{00000000-0005-0000-0000-000095110000}"/>
    <cellStyle name="SAPBEXHLevel2X 9" xfId="5204" xr:uid="{00000000-0005-0000-0000-000096110000}"/>
    <cellStyle name="SAPBEXHLevel2X 9 2" xfId="7056" xr:uid="{00000000-0005-0000-0000-000097110000}"/>
    <cellStyle name="SAPBEXHLevel2X 9 3" xfId="8019" xr:uid="{00000000-0005-0000-0000-000098110000}"/>
    <cellStyle name="SAPBEXHLevel2X 9 4" xfId="9193" xr:uid="{00000000-0005-0000-0000-000099110000}"/>
    <cellStyle name="SAPBEXHLevel3" xfId="191" xr:uid="{00000000-0005-0000-0000-00009A110000}"/>
    <cellStyle name="SAPBEXHLevel3 10" xfId="5256" xr:uid="{00000000-0005-0000-0000-00009B110000}"/>
    <cellStyle name="SAPBEXHLevel3 10 2" xfId="6925" xr:uid="{00000000-0005-0000-0000-00009C110000}"/>
    <cellStyle name="SAPBEXHLevel3 10 3" xfId="8070" xr:uid="{00000000-0005-0000-0000-00009D110000}"/>
    <cellStyle name="SAPBEXHLevel3 10 4" xfId="9244" xr:uid="{00000000-0005-0000-0000-00009E110000}"/>
    <cellStyle name="SAPBEXHLevel3 11" xfId="7108" xr:uid="{00000000-0005-0000-0000-00009F110000}"/>
    <cellStyle name="SAPBEXHLevel3 12" xfId="8291" xr:uid="{00000000-0005-0000-0000-0000A0110000}"/>
    <cellStyle name="SAPBEXHLevel3 2" xfId="597" xr:uid="{00000000-0005-0000-0000-0000A1110000}"/>
    <cellStyle name="SAPBEXHLevel3 2 2" xfId="1079" xr:uid="{00000000-0005-0000-0000-0000A2110000}"/>
    <cellStyle name="SAPBEXHLevel3 2 2 2" xfId="6058" xr:uid="{00000000-0005-0000-0000-0000A3110000}"/>
    <cellStyle name="SAPBEXHLevel3 2 2 3" xfId="7550" xr:uid="{00000000-0005-0000-0000-0000A4110000}"/>
    <cellStyle name="SAPBEXHLevel3 2 2 4" xfId="8740" xr:uid="{00000000-0005-0000-0000-0000A5110000}"/>
    <cellStyle name="SAPBEXHLevel3 2 3" xfId="5401" xr:uid="{00000000-0005-0000-0000-0000A6110000}"/>
    <cellStyle name="SAPBEXHLevel3 2 3 2" xfId="6681" xr:uid="{00000000-0005-0000-0000-0000A7110000}"/>
    <cellStyle name="SAPBEXHLevel3 2 3 3" xfId="8189" xr:uid="{00000000-0005-0000-0000-0000A8110000}"/>
    <cellStyle name="SAPBEXHLevel3 2 3 4" xfId="9364" xr:uid="{00000000-0005-0000-0000-0000A9110000}"/>
    <cellStyle name="SAPBEXHLevel3 2 4" xfId="5487" xr:uid="{00000000-0005-0000-0000-0000AA110000}"/>
    <cellStyle name="SAPBEXHLevel3 2 4 2" xfId="6953" xr:uid="{00000000-0005-0000-0000-0000AB110000}"/>
    <cellStyle name="SAPBEXHLevel3 2 4 3" xfId="7020" xr:uid="{00000000-0005-0000-0000-0000AC110000}"/>
    <cellStyle name="SAPBEXHLevel3 2 4 4" xfId="8229" xr:uid="{00000000-0005-0000-0000-0000AD110000}"/>
    <cellStyle name="SAPBEXHLevel3 2 4 5" xfId="9405" xr:uid="{00000000-0005-0000-0000-0000AE110000}"/>
    <cellStyle name="SAPBEXHLevel3 2 5" xfId="7187" xr:uid="{00000000-0005-0000-0000-0000AF110000}"/>
    <cellStyle name="SAPBEXHLevel3 2 6" xfId="8374" xr:uid="{00000000-0005-0000-0000-0000B0110000}"/>
    <cellStyle name="SAPBEXHLevel3 3" xfId="636" xr:uid="{00000000-0005-0000-0000-0000B1110000}"/>
    <cellStyle name="SAPBEXHLevel3 3 2" xfId="1118" xr:uid="{00000000-0005-0000-0000-0000B2110000}"/>
    <cellStyle name="SAPBEXHLevel3 3 2 2" xfId="5816" xr:uid="{00000000-0005-0000-0000-0000B3110000}"/>
    <cellStyle name="SAPBEXHLevel3 3 2 3" xfId="7587" xr:uid="{00000000-0005-0000-0000-0000B4110000}"/>
    <cellStyle name="SAPBEXHLevel3 3 2 4" xfId="8777" xr:uid="{00000000-0005-0000-0000-0000B5110000}"/>
    <cellStyle name="SAPBEXHLevel3 3 3" xfId="5314" xr:uid="{00000000-0005-0000-0000-0000B6110000}"/>
    <cellStyle name="SAPBEXHLevel3 3 3 2" xfId="6866" xr:uid="{00000000-0005-0000-0000-0000B7110000}"/>
    <cellStyle name="SAPBEXHLevel3 3 3 3" xfId="6557" xr:uid="{00000000-0005-0000-0000-0000B8110000}"/>
    <cellStyle name="SAPBEXHLevel3 3 3 4" xfId="8126" xr:uid="{00000000-0005-0000-0000-0000B9110000}"/>
    <cellStyle name="SAPBEXHLevel3 3 3 5" xfId="9301" xr:uid="{00000000-0005-0000-0000-0000BA110000}"/>
    <cellStyle name="SAPBEXHLevel3 3 4" xfId="7224" xr:uid="{00000000-0005-0000-0000-0000BB110000}"/>
    <cellStyle name="SAPBEXHLevel3 3 5" xfId="8411" xr:uid="{00000000-0005-0000-0000-0000BC110000}"/>
    <cellStyle name="SAPBEXHLevel3 4" xfId="695" xr:uid="{00000000-0005-0000-0000-0000BD110000}"/>
    <cellStyle name="SAPBEXHLevel3 4 2" xfId="1167" xr:uid="{00000000-0005-0000-0000-0000BE110000}"/>
    <cellStyle name="SAPBEXHLevel3 4 2 2" xfId="6053" xr:uid="{00000000-0005-0000-0000-0000BF110000}"/>
    <cellStyle name="SAPBEXHLevel3 4 2 3" xfId="7632" xr:uid="{00000000-0005-0000-0000-0000C0110000}"/>
    <cellStyle name="SAPBEXHLevel3 4 2 4" xfId="8822" xr:uid="{00000000-0005-0000-0000-0000C1110000}"/>
    <cellStyle name="SAPBEXHLevel3 4 3" xfId="5580" xr:uid="{00000000-0005-0000-0000-0000C2110000}"/>
    <cellStyle name="SAPBEXHLevel3 4 4" xfId="7267" xr:uid="{00000000-0005-0000-0000-0000C3110000}"/>
    <cellStyle name="SAPBEXHLevel3 4 5" xfId="8454" xr:uid="{00000000-0005-0000-0000-0000C4110000}"/>
    <cellStyle name="SAPBEXHLevel3 5" xfId="755" xr:uid="{00000000-0005-0000-0000-0000C5110000}"/>
    <cellStyle name="SAPBEXHLevel3 5 2" xfId="1218" xr:uid="{00000000-0005-0000-0000-0000C6110000}"/>
    <cellStyle name="SAPBEXHLevel3 5 2 2" xfId="6029" xr:uid="{00000000-0005-0000-0000-0000C7110000}"/>
    <cellStyle name="SAPBEXHLevel3 5 2 3" xfId="7680" xr:uid="{00000000-0005-0000-0000-0000C8110000}"/>
    <cellStyle name="SAPBEXHLevel3 5 2 4" xfId="8870" xr:uid="{00000000-0005-0000-0000-0000C9110000}"/>
    <cellStyle name="SAPBEXHLevel3 5 3" xfId="6843" xr:uid="{00000000-0005-0000-0000-0000CA110000}"/>
    <cellStyle name="SAPBEXHLevel3 5 4" xfId="7314" xr:uid="{00000000-0005-0000-0000-0000CB110000}"/>
    <cellStyle name="SAPBEXHLevel3 5 5" xfId="8501" xr:uid="{00000000-0005-0000-0000-0000CC110000}"/>
    <cellStyle name="SAPBEXHLevel3 6" xfId="807" xr:uid="{00000000-0005-0000-0000-0000CD110000}"/>
    <cellStyle name="SAPBEXHLevel3 6 2" xfId="1270" xr:uid="{00000000-0005-0000-0000-0000CE110000}"/>
    <cellStyle name="SAPBEXHLevel3 6 2 2" xfId="6665" xr:uid="{00000000-0005-0000-0000-0000CF110000}"/>
    <cellStyle name="SAPBEXHLevel3 6 2 3" xfId="7730" xr:uid="{00000000-0005-0000-0000-0000D0110000}"/>
    <cellStyle name="SAPBEXHLevel3 6 2 4" xfId="8920" xr:uid="{00000000-0005-0000-0000-0000D1110000}"/>
    <cellStyle name="SAPBEXHLevel3 6 3" xfId="6914" xr:uid="{00000000-0005-0000-0000-0000D2110000}"/>
    <cellStyle name="SAPBEXHLevel3 6 4" xfId="7364" xr:uid="{00000000-0005-0000-0000-0000D3110000}"/>
    <cellStyle name="SAPBEXHLevel3 6 5" xfId="8551" xr:uid="{00000000-0005-0000-0000-0000D4110000}"/>
    <cellStyle name="SAPBEXHLevel3 7" xfId="889" xr:uid="{00000000-0005-0000-0000-0000D5110000}"/>
    <cellStyle name="SAPBEXHLevel3 7 2" xfId="1351" xr:uid="{00000000-0005-0000-0000-0000D6110000}"/>
    <cellStyle name="SAPBEXHLevel3 7 2 2" xfId="6901" xr:uid="{00000000-0005-0000-0000-0000D7110000}"/>
    <cellStyle name="SAPBEXHLevel3 7 2 3" xfId="7797" xr:uid="{00000000-0005-0000-0000-0000D8110000}"/>
    <cellStyle name="SAPBEXHLevel3 7 2 4" xfId="8988" xr:uid="{00000000-0005-0000-0000-0000D9110000}"/>
    <cellStyle name="SAPBEXHLevel3 7 3" xfId="6986" xr:uid="{00000000-0005-0000-0000-0000DA110000}"/>
    <cellStyle name="SAPBEXHLevel3 7 4" xfId="7414" xr:uid="{00000000-0005-0000-0000-0000DB110000}"/>
    <cellStyle name="SAPBEXHLevel3 7 5" xfId="8602" xr:uid="{00000000-0005-0000-0000-0000DC110000}"/>
    <cellStyle name="SAPBEXHLevel3 8" xfId="943" xr:uid="{00000000-0005-0000-0000-0000DD110000}"/>
    <cellStyle name="SAPBEXHLevel3 8 2" xfId="1419" xr:uid="{00000000-0005-0000-0000-0000DE110000}"/>
    <cellStyle name="SAPBEXHLevel3 8 2 2" xfId="5829" xr:uid="{00000000-0005-0000-0000-0000DF110000}"/>
    <cellStyle name="SAPBEXHLevel3 8 2 3" xfId="7837" xr:uid="{00000000-0005-0000-0000-0000E0110000}"/>
    <cellStyle name="SAPBEXHLevel3 8 2 4" xfId="9028" xr:uid="{00000000-0005-0000-0000-0000E1110000}"/>
    <cellStyle name="SAPBEXHLevel3 8 3" xfId="6728" xr:uid="{00000000-0005-0000-0000-0000E2110000}"/>
    <cellStyle name="SAPBEXHLevel3 8 4" xfId="7454" xr:uid="{00000000-0005-0000-0000-0000E3110000}"/>
    <cellStyle name="SAPBEXHLevel3 8 5" xfId="8642" xr:uid="{00000000-0005-0000-0000-0000E4110000}"/>
    <cellStyle name="SAPBEXHLevel3 9" xfId="5205" xr:uid="{00000000-0005-0000-0000-0000E5110000}"/>
    <cellStyle name="SAPBEXHLevel3 9 2" xfId="7057" xr:uid="{00000000-0005-0000-0000-0000E6110000}"/>
    <cellStyle name="SAPBEXHLevel3 9 3" xfId="8020" xr:uid="{00000000-0005-0000-0000-0000E7110000}"/>
    <cellStyle name="SAPBEXHLevel3 9 4" xfId="9194" xr:uid="{00000000-0005-0000-0000-0000E8110000}"/>
    <cellStyle name="SAPBEXHLevel3X" xfId="192" xr:uid="{00000000-0005-0000-0000-0000E9110000}"/>
    <cellStyle name="SAPBEXHLevel3X 10" xfId="5257" xr:uid="{00000000-0005-0000-0000-0000EA110000}"/>
    <cellStyle name="SAPBEXHLevel3X 10 2" xfId="6512" xr:uid="{00000000-0005-0000-0000-0000EB110000}"/>
    <cellStyle name="SAPBEXHLevel3X 10 3" xfId="8071" xr:uid="{00000000-0005-0000-0000-0000EC110000}"/>
    <cellStyle name="SAPBEXHLevel3X 10 4" xfId="9245" xr:uid="{00000000-0005-0000-0000-0000ED110000}"/>
    <cellStyle name="SAPBEXHLevel3X 11" xfId="7109" xr:uid="{00000000-0005-0000-0000-0000EE110000}"/>
    <cellStyle name="SAPBEXHLevel3X 12" xfId="8292" xr:uid="{00000000-0005-0000-0000-0000EF110000}"/>
    <cellStyle name="SAPBEXHLevel3X 2" xfId="598" xr:uid="{00000000-0005-0000-0000-0000F0110000}"/>
    <cellStyle name="SAPBEXHLevel3X 2 2" xfId="1080" xr:uid="{00000000-0005-0000-0000-0000F1110000}"/>
    <cellStyle name="SAPBEXHLevel3X 2 2 2" xfId="6851" xr:uid="{00000000-0005-0000-0000-0000F2110000}"/>
    <cellStyle name="SAPBEXHLevel3X 2 2 3" xfId="7551" xr:uid="{00000000-0005-0000-0000-0000F3110000}"/>
    <cellStyle name="SAPBEXHLevel3X 2 2 4" xfId="8741" xr:uid="{00000000-0005-0000-0000-0000F4110000}"/>
    <cellStyle name="SAPBEXHLevel3X 2 3" xfId="5402" xr:uid="{00000000-0005-0000-0000-0000F5110000}"/>
    <cellStyle name="SAPBEXHLevel3X 2 3 2" xfId="6784" xr:uid="{00000000-0005-0000-0000-0000F6110000}"/>
    <cellStyle name="SAPBEXHLevel3X 2 3 3" xfId="8190" xr:uid="{00000000-0005-0000-0000-0000F7110000}"/>
    <cellStyle name="SAPBEXHLevel3X 2 3 4" xfId="9365" xr:uid="{00000000-0005-0000-0000-0000F8110000}"/>
    <cellStyle name="SAPBEXHLevel3X 2 4" xfId="5488" xr:uid="{00000000-0005-0000-0000-0000F9110000}"/>
    <cellStyle name="SAPBEXHLevel3X 2 4 2" xfId="6954" xr:uid="{00000000-0005-0000-0000-0000FA110000}"/>
    <cellStyle name="SAPBEXHLevel3X 2 4 3" xfId="7021" xr:uid="{00000000-0005-0000-0000-0000FB110000}"/>
    <cellStyle name="SAPBEXHLevel3X 2 4 4" xfId="8230" xr:uid="{00000000-0005-0000-0000-0000FC110000}"/>
    <cellStyle name="SAPBEXHLevel3X 2 4 5" xfId="9406" xr:uid="{00000000-0005-0000-0000-0000FD110000}"/>
    <cellStyle name="SAPBEXHLevel3X 2 5" xfId="7188" xr:uid="{00000000-0005-0000-0000-0000FE110000}"/>
    <cellStyle name="SAPBEXHLevel3X 2 6" xfId="8375" xr:uid="{00000000-0005-0000-0000-0000FF110000}"/>
    <cellStyle name="SAPBEXHLevel3X 3" xfId="637" xr:uid="{00000000-0005-0000-0000-000000120000}"/>
    <cellStyle name="SAPBEXHLevel3X 3 2" xfId="1119" xr:uid="{00000000-0005-0000-0000-000001120000}"/>
    <cellStyle name="SAPBEXHLevel3X 3 2 2" xfId="5606" xr:uid="{00000000-0005-0000-0000-000002120000}"/>
    <cellStyle name="SAPBEXHLevel3X 3 2 3" xfId="7588" xr:uid="{00000000-0005-0000-0000-000003120000}"/>
    <cellStyle name="SAPBEXHLevel3X 3 2 4" xfId="8778" xr:uid="{00000000-0005-0000-0000-000004120000}"/>
    <cellStyle name="SAPBEXHLevel3X 3 3" xfId="5313" xr:uid="{00000000-0005-0000-0000-000005120000}"/>
    <cellStyle name="SAPBEXHLevel3X 3 3 2" xfId="6865" xr:uid="{00000000-0005-0000-0000-000006120000}"/>
    <cellStyle name="SAPBEXHLevel3X 3 3 3" xfId="6556" xr:uid="{00000000-0005-0000-0000-000007120000}"/>
    <cellStyle name="SAPBEXHLevel3X 3 3 4" xfId="8125" xr:uid="{00000000-0005-0000-0000-000008120000}"/>
    <cellStyle name="SAPBEXHLevel3X 3 3 5" xfId="9300" xr:uid="{00000000-0005-0000-0000-000009120000}"/>
    <cellStyle name="SAPBEXHLevel3X 3 4" xfId="7225" xr:uid="{00000000-0005-0000-0000-00000A120000}"/>
    <cellStyle name="SAPBEXHLevel3X 3 5" xfId="8412" xr:uid="{00000000-0005-0000-0000-00000B120000}"/>
    <cellStyle name="SAPBEXHLevel3X 4" xfId="696" xr:uid="{00000000-0005-0000-0000-00000C120000}"/>
    <cellStyle name="SAPBEXHLevel3X 4 2" xfId="1168" xr:uid="{00000000-0005-0000-0000-00000D120000}"/>
    <cellStyle name="SAPBEXHLevel3X 4 2 2" xfId="6031" xr:uid="{00000000-0005-0000-0000-00000E120000}"/>
    <cellStyle name="SAPBEXHLevel3X 4 2 3" xfId="7633" xr:uid="{00000000-0005-0000-0000-00000F120000}"/>
    <cellStyle name="SAPBEXHLevel3X 4 2 4" xfId="8823" xr:uid="{00000000-0005-0000-0000-000010120000}"/>
    <cellStyle name="SAPBEXHLevel3X 4 3" xfId="5554" xr:uid="{00000000-0005-0000-0000-000011120000}"/>
    <cellStyle name="SAPBEXHLevel3X 4 4" xfId="7268" xr:uid="{00000000-0005-0000-0000-000012120000}"/>
    <cellStyle name="SAPBEXHLevel3X 4 5" xfId="8455" xr:uid="{00000000-0005-0000-0000-000013120000}"/>
    <cellStyle name="SAPBEXHLevel3X 5" xfId="756" xr:uid="{00000000-0005-0000-0000-000014120000}"/>
    <cellStyle name="SAPBEXHLevel3X 5 2" xfId="1219" xr:uid="{00000000-0005-0000-0000-000015120000}"/>
    <cellStyle name="SAPBEXHLevel3X 5 2 2" xfId="6811" xr:uid="{00000000-0005-0000-0000-000016120000}"/>
    <cellStyle name="SAPBEXHLevel3X 5 2 3" xfId="7681" xr:uid="{00000000-0005-0000-0000-000017120000}"/>
    <cellStyle name="SAPBEXHLevel3X 5 2 4" xfId="8871" xr:uid="{00000000-0005-0000-0000-000018120000}"/>
    <cellStyle name="SAPBEXHLevel3X 5 3" xfId="5532" xr:uid="{00000000-0005-0000-0000-000019120000}"/>
    <cellStyle name="SAPBEXHLevel3X 5 4" xfId="7315" xr:uid="{00000000-0005-0000-0000-00001A120000}"/>
    <cellStyle name="SAPBEXHLevel3X 5 5" xfId="8502" xr:uid="{00000000-0005-0000-0000-00001B120000}"/>
    <cellStyle name="SAPBEXHLevel3X 6" xfId="808" xr:uid="{00000000-0005-0000-0000-00001C120000}"/>
    <cellStyle name="SAPBEXHLevel3X 6 2" xfId="1271" xr:uid="{00000000-0005-0000-0000-00001D120000}"/>
    <cellStyle name="SAPBEXHLevel3X 6 2 2" xfId="5543" xr:uid="{00000000-0005-0000-0000-00001E120000}"/>
    <cellStyle name="SAPBEXHLevel3X 6 2 3" xfId="7731" xr:uid="{00000000-0005-0000-0000-00001F120000}"/>
    <cellStyle name="SAPBEXHLevel3X 6 2 4" xfId="8921" xr:uid="{00000000-0005-0000-0000-000020120000}"/>
    <cellStyle name="SAPBEXHLevel3X 6 3" xfId="5823" xr:uid="{00000000-0005-0000-0000-000021120000}"/>
    <cellStyle name="SAPBEXHLevel3X 6 4" xfId="7365" xr:uid="{00000000-0005-0000-0000-000022120000}"/>
    <cellStyle name="SAPBEXHLevel3X 6 5" xfId="8552" xr:uid="{00000000-0005-0000-0000-000023120000}"/>
    <cellStyle name="SAPBEXHLevel3X 7" xfId="890" xr:uid="{00000000-0005-0000-0000-000024120000}"/>
    <cellStyle name="SAPBEXHLevel3X 7 2" xfId="1352" xr:uid="{00000000-0005-0000-0000-000025120000}"/>
    <cellStyle name="SAPBEXHLevel3X 7 2 2" xfId="6776" xr:uid="{00000000-0005-0000-0000-000026120000}"/>
    <cellStyle name="SAPBEXHLevel3X 7 2 3" xfId="7798" xr:uid="{00000000-0005-0000-0000-000027120000}"/>
    <cellStyle name="SAPBEXHLevel3X 7 2 4" xfId="8989" xr:uid="{00000000-0005-0000-0000-000028120000}"/>
    <cellStyle name="SAPBEXHLevel3X 7 3" xfId="6077" xr:uid="{00000000-0005-0000-0000-000029120000}"/>
    <cellStyle name="SAPBEXHLevel3X 7 4" xfId="7415" xr:uid="{00000000-0005-0000-0000-00002A120000}"/>
    <cellStyle name="SAPBEXHLevel3X 7 5" xfId="8603" xr:uid="{00000000-0005-0000-0000-00002B120000}"/>
    <cellStyle name="SAPBEXHLevel3X 8" xfId="944" xr:uid="{00000000-0005-0000-0000-00002C120000}"/>
    <cellStyle name="SAPBEXHLevel3X 8 2" xfId="1420" xr:uid="{00000000-0005-0000-0000-00002D120000}"/>
    <cellStyle name="SAPBEXHLevel3X 8 2 2" xfId="5617" xr:uid="{00000000-0005-0000-0000-00002E120000}"/>
    <cellStyle name="SAPBEXHLevel3X 8 2 3" xfId="7838" xr:uid="{00000000-0005-0000-0000-00002F120000}"/>
    <cellStyle name="SAPBEXHLevel3X 8 2 4" xfId="9029" xr:uid="{00000000-0005-0000-0000-000030120000}"/>
    <cellStyle name="SAPBEXHLevel3X 8 3" xfId="5610" xr:uid="{00000000-0005-0000-0000-000031120000}"/>
    <cellStyle name="SAPBEXHLevel3X 8 4" xfId="7455" xr:uid="{00000000-0005-0000-0000-000032120000}"/>
    <cellStyle name="SAPBEXHLevel3X 8 5" xfId="8643" xr:uid="{00000000-0005-0000-0000-000033120000}"/>
    <cellStyle name="SAPBEXHLevel3X 9" xfId="5206" xr:uid="{00000000-0005-0000-0000-000034120000}"/>
    <cellStyle name="SAPBEXHLevel3X 9 2" xfId="7058" xr:uid="{00000000-0005-0000-0000-000035120000}"/>
    <cellStyle name="SAPBEXHLevel3X 9 3" xfId="8021" xr:uid="{00000000-0005-0000-0000-000036120000}"/>
    <cellStyle name="SAPBEXHLevel3X 9 4" xfId="9195" xr:uid="{00000000-0005-0000-0000-000037120000}"/>
    <cellStyle name="SAPBEXinputData" xfId="193" xr:uid="{00000000-0005-0000-0000-000038120000}"/>
    <cellStyle name="SAPBEXresData" xfId="194" xr:uid="{00000000-0005-0000-0000-000039120000}"/>
    <cellStyle name="SAPBEXresData 10" xfId="5258" xr:uid="{00000000-0005-0000-0000-00003A120000}"/>
    <cellStyle name="SAPBEXresData 10 2" xfId="6513" xr:uid="{00000000-0005-0000-0000-00003B120000}"/>
    <cellStyle name="SAPBEXresData 10 3" xfId="8072" xr:uid="{00000000-0005-0000-0000-00003C120000}"/>
    <cellStyle name="SAPBEXresData 10 4" xfId="9246" xr:uid="{00000000-0005-0000-0000-00003D120000}"/>
    <cellStyle name="SAPBEXresData 11" xfId="7110" xr:uid="{00000000-0005-0000-0000-00003E120000}"/>
    <cellStyle name="SAPBEXresData 12" xfId="8293" xr:uid="{00000000-0005-0000-0000-00003F120000}"/>
    <cellStyle name="SAPBEXresData 2" xfId="599" xr:uid="{00000000-0005-0000-0000-000040120000}"/>
    <cellStyle name="SAPBEXresData 2 2" xfId="1081" xr:uid="{00000000-0005-0000-0000-000041120000}"/>
    <cellStyle name="SAPBEXresData 2 2 2" xfId="5759" xr:uid="{00000000-0005-0000-0000-000042120000}"/>
    <cellStyle name="SAPBEXresData 2 2 3" xfId="7552" xr:uid="{00000000-0005-0000-0000-000043120000}"/>
    <cellStyle name="SAPBEXresData 2 2 4" xfId="8742" xr:uid="{00000000-0005-0000-0000-000044120000}"/>
    <cellStyle name="SAPBEXresData 2 3" xfId="5403" xr:uid="{00000000-0005-0000-0000-000045120000}"/>
    <cellStyle name="SAPBEXresData 2 3 2" xfId="6608" xr:uid="{00000000-0005-0000-0000-000046120000}"/>
    <cellStyle name="SAPBEXresData 2 3 3" xfId="8191" xr:uid="{00000000-0005-0000-0000-000047120000}"/>
    <cellStyle name="SAPBEXresData 2 3 4" xfId="9366" xr:uid="{00000000-0005-0000-0000-000048120000}"/>
    <cellStyle name="SAPBEXresData 2 4" xfId="5489" xr:uid="{00000000-0005-0000-0000-000049120000}"/>
    <cellStyle name="SAPBEXresData 2 4 2" xfId="6955" xr:uid="{00000000-0005-0000-0000-00004A120000}"/>
    <cellStyle name="SAPBEXresData 2 4 3" xfId="7022" xr:uid="{00000000-0005-0000-0000-00004B120000}"/>
    <cellStyle name="SAPBEXresData 2 4 4" xfId="8231" xr:uid="{00000000-0005-0000-0000-00004C120000}"/>
    <cellStyle name="SAPBEXresData 2 4 5" xfId="9407" xr:uid="{00000000-0005-0000-0000-00004D120000}"/>
    <cellStyle name="SAPBEXresData 2 5" xfId="7189" xr:uid="{00000000-0005-0000-0000-00004E120000}"/>
    <cellStyle name="SAPBEXresData 2 6" xfId="8376" xr:uid="{00000000-0005-0000-0000-00004F120000}"/>
    <cellStyle name="SAPBEXresData 3" xfId="638" xr:uid="{00000000-0005-0000-0000-000050120000}"/>
    <cellStyle name="SAPBEXresData 3 2" xfId="1120" xr:uid="{00000000-0005-0000-0000-000051120000}"/>
    <cellStyle name="SAPBEXresData 3 2 2" xfId="6837" xr:uid="{00000000-0005-0000-0000-000052120000}"/>
    <cellStyle name="SAPBEXresData 3 2 3" xfId="7589" xr:uid="{00000000-0005-0000-0000-000053120000}"/>
    <cellStyle name="SAPBEXresData 3 2 4" xfId="8779" xr:uid="{00000000-0005-0000-0000-000054120000}"/>
    <cellStyle name="SAPBEXresData 3 3" xfId="5312" xr:uid="{00000000-0005-0000-0000-000055120000}"/>
    <cellStyle name="SAPBEXresData 3 3 2" xfId="6864" xr:uid="{00000000-0005-0000-0000-000056120000}"/>
    <cellStyle name="SAPBEXresData 3 3 3" xfId="6555" xr:uid="{00000000-0005-0000-0000-000057120000}"/>
    <cellStyle name="SAPBEXresData 3 3 4" xfId="8124" xr:uid="{00000000-0005-0000-0000-000058120000}"/>
    <cellStyle name="SAPBEXresData 3 3 5" xfId="9299" xr:uid="{00000000-0005-0000-0000-000059120000}"/>
    <cellStyle name="SAPBEXresData 3 4" xfId="7226" xr:uid="{00000000-0005-0000-0000-00005A120000}"/>
    <cellStyle name="SAPBEXresData 3 5" xfId="8413" xr:uid="{00000000-0005-0000-0000-00005B120000}"/>
    <cellStyle name="SAPBEXresData 4" xfId="697" xr:uid="{00000000-0005-0000-0000-00005C120000}"/>
    <cellStyle name="SAPBEXresData 4 2" xfId="1169" xr:uid="{00000000-0005-0000-0000-00005D120000}"/>
    <cellStyle name="SAPBEXresData 4 2 2" xfId="6724" xr:uid="{00000000-0005-0000-0000-00005E120000}"/>
    <cellStyle name="SAPBEXresData 4 2 3" xfId="7634" xr:uid="{00000000-0005-0000-0000-00005F120000}"/>
    <cellStyle name="SAPBEXresData 4 2 4" xfId="8824" xr:uid="{00000000-0005-0000-0000-000060120000}"/>
    <cellStyle name="SAPBEXresData 4 3" xfId="5504" xr:uid="{00000000-0005-0000-0000-000061120000}"/>
    <cellStyle name="SAPBEXresData 4 4" xfId="7269" xr:uid="{00000000-0005-0000-0000-000062120000}"/>
    <cellStyle name="SAPBEXresData 4 5" xfId="8456" xr:uid="{00000000-0005-0000-0000-000063120000}"/>
    <cellStyle name="SAPBEXresData 5" xfId="757" xr:uid="{00000000-0005-0000-0000-000064120000}"/>
    <cellStyle name="SAPBEXresData 5 2" xfId="1220" xr:uid="{00000000-0005-0000-0000-000065120000}"/>
    <cellStyle name="SAPBEXresData 5 2 2" xfId="6834" xr:uid="{00000000-0005-0000-0000-000066120000}"/>
    <cellStyle name="SAPBEXresData 5 2 3" xfId="7682" xr:uid="{00000000-0005-0000-0000-000067120000}"/>
    <cellStyle name="SAPBEXresData 5 2 4" xfId="8872" xr:uid="{00000000-0005-0000-0000-000068120000}"/>
    <cellStyle name="SAPBEXresData 5 3" xfId="5531" xr:uid="{00000000-0005-0000-0000-000069120000}"/>
    <cellStyle name="SAPBEXresData 5 4" xfId="7316" xr:uid="{00000000-0005-0000-0000-00006A120000}"/>
    <cellStyle name="SAPBEXresData 5 5" xfId="8503" xr:uid="{00000000-0005-0000-0000-00006B120000}"/>
    <cellStyle name="SAPBEXresData 6" xfId="809" xr:uid="{00000000-0005-0000-0000-00006C120000}"/>
    <cellStyle name="SAPBEXresData 6 2" xfId="1272" xr:uid="{00000000-0005-0000-0000-00006D120000}"/>
    <cellStyle name="SAPBEXresData 6 2 2" xfId="5779" xr:uid="{00000000-0005-0000-0000-00006E120000}"/>
    <cellStyle name="SAPBEXresData 6 2 3" xfId="7732" xr:uid="{00000000-0005-0000-0000-00006F120000}"/>
    <cellStyle name="SAPBEXresData 6 2 4" xfId="8922" xr:uid="{00000000-0005-0000-0000-000070120000}"/>
    <cellStyle name="SAPBEXresData 6 3" xfId="5612" xr:uid="{00000000-0005-0000-0000-000071120000}"/>
    <cellStyle name="SAPBEXresData 6 4" xfId="7366" xr:uid="{00000000-0005-0000-0000-000072120000}"/>
    <cellStyle name="SAPBEXresData 6 5" xfId="8553" xr:uid="{00000000-0005-0000-0000-000073120000}"/>
    <cellStyle name="SAPBEXresData 7" xfId="891" xr:uid="{00000000-0005-0000-0000-000074120000}"/>
    <cellStyle name="SAPBEXresData 7 2" xfId="1353" xr:uid="{00000000-0005-0000-0000-000075120000}"/>
    <cellStyle name="SAPBEXresData 7 2 2" xfId="6638" xr:uid="{00000000-0005-0000-0000-000076120000}"/>
    <cellStyle name="SAPBEXresData 7 2 3" xfId="7799" xr:uid="{00000000-0005-0000-0000-000077120000}"/>
    <cellStyle name="SAPBEXresData 7 2 4" xfId="8990" xr:uid="{00000000-0005-0000-0000-000078120000}"/>
    <cellStyle name="SAPBEXresData 7 3" xfId="5503" xr:uid="{00000000-0005-0000-0000-000079120000}"/>
    <cellStyle name="SAPBEXresData 7 4" xfId="7416" xr:uid="{00000000-0005-0000-0000-00007A120000}"/>
    <cellStyle name="SAPBEXresData 7 5" xfId="8604" xr:uid="{00000000-0005-0000-0000-00007B120000}"/>
    <cellStyle name="SAPBEXresData 8" xfId="945" xr:uid="{00000000-0005-0000-0000-00007C120000}"/>
    <cellStyle name="SAPBEXresData 8 2" xfId="1421" xr:uid="{00000000-0005-0000-0000-00007D120000}"/>
    <cellStyle name="SAPBEXresData 8 2 2" xfId="6900" xr:uid="{00000000-0005-0000-0000-00007E120000}"/>
    <cellStyle name="SAPBEXresData 8 2 3" xfId="7839" xr:uid="{00000000-0005-0000-0000-00007F120000}"/>
    <cellStyle name="SAPBEXresData 8 2 4" xfId="9030" xr:uid="{00000000-0005-0000-0000-000080120000}"/>
    <cellStyle name="SAPBEXresData 8 3" xfId="6840" xr:uid="{00000000-0005-0000-0000-000081120000}"/>
    <cellStyle name="SAPBEXresData 8 4" xfId="7456" xr:uid="{00000000-0005-0000-0000-000082120000}"/>
    <cellStyle name="SAPBEXresData 8 5" xfId="8644" xr:uid="{00000000-0005-0000-0000-000083120000}"/>
    <cellStyle name="SAPBEXresData 9" xfId="5207" xr:uid="{00000000-0005-0000-0000-000084120000}"/>
    <cellStyle name="SAPBEXresData 9 2" xfId="7059" xr:uid="{00000000-0005-0000-0000-000085120000}"/>
    <cellStyle name="SAPBEXresData 9 3" xfId="8022" xr:uid="{00000000-0005-0000-0000-000086120000}"/>
    <cellStyle name="SAPBEXresData 9 4" xfId="9196" xr:uid="{00000000-0005-0000-0000-000087120000}"/>
    <cellStyle name="SAPBEXresDataEmph" xfId="195" xr:uid="{00000000-0005-0000-0000-000088120000}"/>
    <cellStyle name="SAPBEXresDataEmph 10" xfId="5259" xr:uid="{00000000-0005-0000-0000-000089120000}"/>
    <cellStyle name="SAPBEXresDataEmph 10 2" xfId="6514" xr:uid="{00000000-0005-0000-0000-00008A120000}"/>
    <cellStyle name="SAPBEXresDataEmph 10 3" xfId="8073" xr:uid="{00000000-0005-0000-0000-00008B120000}"/>
    <cellStyle name="SAPBEXresDataEmph 10 4" xfId="9247" xr:uid="{00000000-0005-0000-0000-00008C120000}"/>
    <cellStyle name="SAPBEXresDataEmph 11" xfId="7111" xr:uid="{00000000-0005-0000-0000-00008D120000}"/>
    <cellStyle name="SAPBEXresDataEmph 12" xfId="8294" xr:uid="{00000000-0005-0000-0000-00008E120000}"/>
    <cellStyle name="SAPBEXresDataEmph 2" xfId="600" xr:uid="{00000000-0005-0000-0000-00008F120000}"/>
    <cellStyle name="SAPBEXresDataEmph 2 2" xfId="1082" xr:uid="{00000000-0005-0000-0000-000090120000}"/>
    <cellStyle name="SAPBEXresDataEmph 2 2 2" xfId="5972" xr:uid="{00000000-0005-0000-0000-000091120000}"/>
    <cellStyle name="SAPBEXresDataEmph 2 2 3" xfId="7553" xr:uid="{00000000-0005-0000-0000-000092120000}"/>
    <cellStyle name="SAPBEXresDataEmph 2 2 4" xfId="8743" xr:uid="{00000000-0005-0000-0000-000093120000}"/>
    <cellStyle name="SAPBEXresDataEmph 2 3" xfId="5404" xr:uid="{00000000-0005-0000-0000-000094120000}"/>
    <cellStyle name="SAPBEXresDataEmph 2 3 2" xfId="5536" xr:uid="{00000000-0005-0000-0000-000095120000}"/>
    <cellStyle name="SAPBEXresDataEmph 2 3 3" xfId="8192" xr:uid="{00000000-0005-0000-0000-000096120000}"/>
    <cellStyle name="SAPBEXresDataEmph 2 3 4" xfId="9367" xr:uid="{00000000-0005-0000-0000-000097120000}"/>
    <cellStyle name="SAPBEXresDataEmph 2 4" xfId="5490" xr:uid="{00000000-0005-0000-0000-000098120000}"/>
    <cellStyle name="SAPBEXresDataEmph 2 4 2" xfId="6956" xr:uid="{00000000-0005-0000-0000-000099120000}"/>
    <cellStyle name="SAPBEXresDataEmph 2 4 3" xfId="7023" xr:uid="{00000000-0005-0000-0000-00009A120000}"/>
    <cellStyle name="SAPBEXresDataEmph 2 4 4" xfId="8232" xr:uid="{00000000-0005-0000-0000-00009B120000}"/>
    <cellStyle name="SAPBEXresDataEmph 2 4 5" xfId="9408" xr:uid="{00000000-0005-0000-0000-00009C120000}"/>
    <cellStyle name="SAPBEXresDataEmph 2 5" xfId="7190" xr:uid="{00000000-0005-0000-0000-00009D120000}"/>
    <cellStyle name="SAPBEXresDataEmph 2 6" xfId="8377" xr:uid="{00000000-0005-0000-0000-00009E120000}"/>
    <cellStyle name="SAPBEXresDataEmph 3" xfId="639" xr:uid="{00000000-0005-0000-0000-00009F120000}"/>
    <cellStyle name="SAPBEXresDataEmph 3 2" xfId="1121" xr:uid="{00000000-0005-0000-0000-0000A0120000}"/>
    <cellStyle name="SAPBEXresDataEmph 3 2 2" xfId="5522" xr:uid="{00000000-0005-0000-0000-0000A1120000}"/>
    <cellStyle name="SAPBEXresDataEmph 3 2 3" xfId="7590" xr:uid="{00000000-0005-0000-0000-0000A2120000}"/>
    <cellStyle name="SAPBEXresDataEmph 3 2 4" xfId="8780" xr:uid="{00000000-0005-0000-0000-0000A3120000}"/>
    <cellStyle name="SAPBEXresDataEmph 3 3" xfId="5311" xr:uid="{00000000-0005-0000-0000-0000A4120000}"/>
    <cellStyle name="SAPBEXresDataEmph 3 3 2" xfId="6863" xr:uid="{00000000-0005-0000-0000-0000A5120000}"/>
    <cellStyle name="SAPBEXresDataEmph 3 3 3" xfId="6554" xr:uid="{00000000-0005-0000-0000-0000A6120000}"/>
    <cellStyle name="SAPBEXresDataEmph 3 3 4" xfId="8123" xr:uid="{00000000-0005-0000-0000-0000A7120000}"/>
    <cellStyle name="SAPBEXresDataEmph 3 3 5" xfId="9298" xr:uid="{00000000-0005-0000-0000-0000A8120000}"/>
    <cellStyle name="SAPBEXresDataEmph 3 4" xfId="7227" xr:uid="{00000000-0005-0000-0000-0000A9120000}"/>
    <cellStyle name="SAPBEXresDataEmph 3 5" xfId="8414" xr:uid="{00000000-0005-0000-0000-0000AA120000}"/>
    <cellStyle name="SAPBEXresDataEmph 4" xfId="698" xr:uid="{00000000-0005-0000-0000-0000AB120000}"/>
    <cellStyle name="SAPBEXresDataEmph 4 2" xfId="1170" xr:uid="{00000000-0005-0000-0000-0000AC120000}"/>
    <cellStyle name="SAPBEXresDataEmph 4 2 2" xfId="6905" xr:uid="{00000000-0005-0000-0000-0000AD120000}"/>
    <cellStyle name="SAPBEXresDataEmph 4 2 3" xfId="7635" xr:uid="{00000000-0005-0000-0000-0000AE120000}"/>
    <cellStyle name="SAPBEXresDataEmph 4 2 4" xfId="8825" xr:uid="{00000000-0005-0000-0000-0000AF120000}"/>
    <cellStyle name="SAPBEXresDataEmph 4 3" xfId="6372" xr:uid="{00000000-0005-0000-0000-0000B0120000}"/>
    <cellStyle name="SAPBEXresDataEmph 4 4" xfId="7270" xr:uid="{00000000-0005-0000-0000-0000B1120000}"/>
    <cellStyle name="SAPBEXresDataEmph 4 5" xfId="8457" xr:uid="{00000000-0005-0000-0000-0000B2120000}"/>
    <cellStyle name="SAPBEXresDataEmph 5" xfId="758" xr:uid="{00000000-0005-0000-0000-0000B3120000}"/>
    <cellStyle name="SAPBEXresDataEmph 5 2" xfId="1221" xr:uid="{00000000-0005-0000-0000-0000B4120000}"/>
    <cellStyle name="SAPBEXresDataEmph 5 2 2" xfId="6121" xr:uid="{00000000-0005-0000-0000-0000B5120000}"/>
    <cellStyle name="SAPBEXresDataEmph 5 2 3" xfId="7683" xr:uid="{00000000-0005-0000-0000-0000B6120000}"/>
    <cellStyle name="SAPBEXresDataEmph 5 2 4" xfId="8873" xr:uid="{00000000-0005-0000-0000-0000B7120000}"/>
    <cellStyle name="SAPBEXresDataEmph 5 3" xfId="6346" xr:uid="{00000000-0005-0000-0000-0000B8120000}"/>
    <cellStyle name="SAPBEXresDataEmph 5 4" xfId="7317" xr:uid="{00000000-0005-0000-0000-0000B9120000}"/>
    <cellStyle name="SAPBEXresDataEmph 5 5" xfId="8504" xr:uid="{00000000-0005-0000-0000-0000BA120000}"/>
    <cellStyle name="SAPBEXresDataEmph 6" xfId="810" xr:uid="{00000000-0005-0000-0000-0000BB120000}"/>
    <cellStyle name="SAPBEXresDataEmph 6 2" xfId="1273" xr:uid="{00000000-0005-0000-0000-0000BC120000}"/>
    <cellStyle name="SAPBEXresDataEmph 6 2 2" xfId="6969" xr:uid="{00000000-0005-0000-0000-0000BD120000}"/>
    <cellStyle name="SAPBEXresDataEmph 6 2 3" xfId="7733" xr:uid="{00000000-0005-0000-0000-0000BE120000}"/>
    <cellStyle name="SAPBEXresDataEmph 6 2 4" xfId="8923" xr:uid="{00000000-0005-0000-0000-0000BF120000}"/>
    <cellStyle name="SAPBEXresDataEmph 6 3" xfId="6841" xr:uid="{00000000-0005-0000-0000-0000C0120000}"/>
    <cellStyle name="SAPBEXresDataEmph 6 4" xfId="7367" xr:uid="{00000000-0005-0000-0000-0000C1120000}"/>
    <cellStyle name="SAPBEXresDataEmph 6 5" xfId="8554" xr:uid="{00000000-0005-0000-0000-0000C2120000}"/>
    <cellStyle name="SAPBEXresDataEmph 7" xfId="892" xr:uid="{00000000-0005-0000-0000-0000C3120000}"/>
    <cellStyle name="SAPBEXresDataEmph 7 2" xfId="1354" xr:uid="{00000000-0005-0000-0000-0000C4120000}"/>
    <cellStyle name="SAPBEXresDataEmph 7 2 2" xfId="6628" xr:uid="{00000000-0005-0000-0000-0000C5120000}"/>
    <cellStyle name="SAPBEXresDataEmph 7 2 3" xfId="7800" xr:uid="{00000000-0005-0000-0000-0000C6120000}"/>
    <cellStyle name="SAPBEXresDataEmph 7 2 4" xfId="8991" xr:uid="{00000000-0005-0000-0000-0000C7120000}"/>
    <cellStyle name="SAPBEXresDataEmph 7 3" xfId="6827" xr:uid="{00000000-0005-0000-0000-0000C8120000}"/>
    <cellStyle name="SAPBEXresDataEmph 7 4" xfId="7417" xr:uid="{00000000-0005-0000-0000-0000C9120000}"/>
    <cellStyle name="SAPBEXresDataEmph 7 5" xfId="8605" xr:uid="{00000000-0005-0000-0000-0000CA120000}"/>
    <cellStyle name="SAPBEXresDataEmph 8" xfId="946" xr:uid="{00000000-0005-0000-0000-0000CB120000}"/>
    <cellStyle name="SAPBEXresDataEmph 8 2" xfId="1422" xr:uid="{00000000-0005-0000-0000-0000CC120000}"/>
    <cellStyle name="SAPBEXresDataEmph 8 2 2" xfId="5809" xr:uid="{00000000-0005-0000-0000-0000CD120000}"/>
    <cellStyle name="SAPBEXresDataEmph 8 2 3" xfId="7840" xr:uid="{00000000-0005-0000-0000-0000CE120000}"/>
    <cellStyle name="SAPBEXresDataEmph 8 2 4" xfId="9031" xr:uid="{00000000-0005-0000-0000-0000CF120000}"/>
    <cellStyle name="SAPBEXresDataEmph 8 3" xfId="5526" xr:uid="{00000000-0005-0000-0000-0000D0120000}"/>
    <cellStyle name="SAPBEXresDataEmph 8 4" xfId="7457" xr:uid="{00000000-0005-0000-0000-0000D1120000}"/>
    <cellStyle name="SAPBEXresDataEmph 8 5" xfId="8645" xr:uid="{00000000-0005-0000-0000-0000D2120000}"/>
    <cellStyle name="SAPBEXresDataEmph 9" xfId="5208" xr:uid="{00000000-0005-0000-0000-0000D3120000}"/>
    <cellStyle name="SAPBEXresDataEmph 9 2" xfId="7060" xr:uid="{00000000-0005-0000-0000-0000D4120000}"/>
    <cellStyle name="SAPBEXresDataEmph 9 3" xfId="8023" xr:uid="{00000000-0005-0000-0000-0000D5120000}"/>
    <cellStyle name="SAPBEXresDataEmph 9 4" xfId="9197" xr:uid="{00000000-0005-0000-0000-0000D6120000}"/>
    <cellStyle name="SAPBEXresItem" xfId="196" xr:uid="{00000000-0005-0000-0000-0000D7120000}"/>
    <cellStyle name="SAPBEXresItem 10" xfId="5260" xr:uid="{00000000-0005-0000-0000-0000D8120000}"/>
    <cellStyle name="SAPBEXresItem 10 2" xfId="6515" xr:uid="{00000000-0005-0000-0000-0000D9120000}"/>
    <cellStyle name="SAPBEXresItem 10 3" xfId="8074" xr:uid="{00000000-0005-0000-0000-0000DA120000}"/>
    <cellStyle name="SAPBEXresItem 10 4" xfId="9248" xr:uid="{00000000-0005-0000-0000-0000DB120000}"/>
    <cellStyle name="SAPBEXresItem 11" xfId="7112" xr:uid="{00000000-0005-0000-0000-0000DC120000}"/>
    <cellStyle name="SAPBEXresItem 12" xfId="8295" xr:uid="{00000000-0005-0000-0000-0000DD120000}"/>
    <cellStyle name="SAPBEXresItem 2" xfId="601" xr:uid="{00000000-0005-0000-0000-0000DE120000}"/>
    <cellStyle name="SAPBEXresItem 2 2" xfId="1083" xr:uid="{00000000-0005-0000-0000-0000DF120000}"/>
    <cellStyle name="SAPBEXresItem 2 2 2" xfId="5736" xr:uid="{00000000-0005-0000-0000-0000E0120000}"/>
    <cellStyle name="SAPBEXresItem 2 2 3" xfId="7554" xr:uid="{00000000-0005-0000-0000-0000E1120000}"/>
    <cellStyle name="SAPBEXresItem 2 2 4" xfId="8744" xr:uid="{00000000-0005-0000-0000-0000E2120000}"/>
    <cellStyle name="SAPBEXresItem 2 3" xfId="5405" xr:uid="{00000000-0005-0000-0000-0000E3120000}"/>
    <cellStyle name="SAPBEXresItem 2 3 2" xfId="5576" xr:uid="{00000000-0005-0000-0000-0000E4120000}"/>
    <cellStyle name="SAPBEXresItem 2 3 3" xfId="8193" xr:uid="{00000000-0005-0000-0000-0000E5120000}"/>
    <cellStyle name="SAPBEXresItem 2 3 4" xfId="9368" xr:uid="{00000000-0005-0000-0000-0000E6120000}"/>
    <cellStyle name="SAPBEXresItem 2 4" xfId="5491" xr:uid="{00000000-0005-0000-0000-0000E7120000}"/>
    <cellStyle name="SAPBEXresItem 2 4 2" xfId="6957" xr:uid="{00000000-0005-0000-0000-0000E8120000}"/>
    <cellStyle name="SAPBEXresItem 2 4 3" xfId="7024" xr:uid="{00000000-0005-0000-0000-0000E9120000}"/>
    <cellStyle name="SAPBEXresItem 2 4 4" xfId="8233" xr:uid="{00000000-0005-0000-0000-0000EA120000}"/>
    <cellStyle name="SAPBEXresItem 2 4 5" xfId="9409" xr:uid="{00000000-0005-0000-0000-0000EB120000}"/>
    <cellStyle name="SAPBEXresItem 2 5" xfId="7191" xr:uid="{00000000-0005-0000-0000-0000EC120000}"/>
    <cellStyle name="SAPBEXresItem 2 6" xfId="8378" xr:uid="{00000000-0005-0000-0000-0000ED120000}"/>
    <cellStyle name="SAPBEXresItem 3" xfId="640" xr:uid="{00000000-0005-0000-0000-0000EE120000}"/>
    <cellStyle name="SAPBEXresItem 3 2" xfId="1122" xr:uid="{00000000-0005-0000-0000-0000EF120000}"/>
    <cellStyle name="SAPBEXresItem 3 2 2" xfId="6814" xr:uid="{00000000-0005-0000-0000-0000F0120000}"/>
    <cellStyle name="SAPBEXresItem 3 2 3" xfId="7591" xr:uid="{00000000-0005-0000-0000-0000F1120000}"/>
    <cellStyle name="SAPBEXresItem 3 2 4" xfId="8781" xr:uid="{00000000-0005-0000-0000-0000F2120000}"/>
    <cellStyle name="SAPBEXresItem 3 3" xfId="5310" xr:uid="{00000000-0005-0000-0000-0000F3120000}"/>
    <cellStyle name="SAPBEXresItem 3 3 2" xfId="6862" xr:uid="{00000000-0005-0000-0000-0000F4120000}"/>
    <cellStyle name="SAPBEXresItem 3 3 3" xfId="6553" xr:uid="{00000000-0005-0000-0000-0000F5120000}"/>
    <cellStyle name="SAPBEXresItem 3 3 4" xfId="8122" xr:uid="{00000000-0005-0000-0000-0000F6120000}"/>
    <cellStyle name="SAPBEXresItem 3 3 5" xfId="9297" xr:uid="{00000000-0005-0000-0000-0000F7120000}"/>
    <cellStyle name="SAPBEXresItem 3 4" xfId="7228" xr:uid="{00000000-0005-0000-0000-0000F8120000}"/>
    <cellStyle name="SAPBEXresItem 3 5" xfId="8415" xr:uid="{00000000-0005-0000-0000-0000F9120000}"/>
    <cellStyle name="SAPBEXresItem 4" xfId="699" xr:uid="{00000000-0005-0000-0000-0000FA120000}"/>
    <cellStyle name="SAPBEXresItem 4 2" xfId="1171" xr:uid="{00000000-0005-0000-0000-0000FB120000}"/>
    <cellStyle name="SAPBEXresItem 4 2 2" xfId="5814" xr:uid="{00000000-0005-0000-0000-0000FC120000}"/>
    <cellStyle name="SAPBEXresItem 4 2 3" xfId="7636" xr:uid="{00000000-0005-0000-0000-0000FD120000}"/>
    <cellStyle name="SAPBEXresItem 4 2 4" xfId="8826" xr:uid="{00000000-0005-0000-0000-0000FE120000}"/>
    <cellStyle name="SAPBEXresItem 4 3" xfId="6668" xr:uid="{00000000-0005-0000-0000-0000FF120000}"/>
    <cellStyle name="SAPBEXresItem 4 4" xfId="7271" xr:uid="{00000000-0005-0000-0000-000000130000}"/>
    <cellStyle name="SAPBEXresItem 4 5" xfId="8458" xr:uid="{00000000-0005-0000-0000-000001130000}"/>
    <cellStyle name="SAPBEXresItem 5" xfId="759" xr:uid="{00000000-0005-0000-0000-000002130000}"/>
    <cellStyle name="SAPBEXresItem 5 2" xfId="1222" xr:uid="{00000000-0005-0000-0000-000003130000}"/>
    <cellStyle name="SAPBEXresItem 5 2 2" xfId="5519" xr:uid="{00000000-0005-0000-0000-000004130000}"/>
    <cellStyle name="SAPBEXresItem 5 2 3" xfId="7684" xr:uid="{00000000-0005-0000-0000-000005130000}"/>
    <cellStyle name="SAPBEXresItem 5 2 4" xfId="8874" xr:uid="{00000000-0005-0000-0000-000006130000}"/>
    <cellStyle name="SAPBEXresItem 5 3" xfId="6345" xr:uid="{00000000-0005-0000-0000-000007130000}"/>
    <cellStyle name="SAPBEXresItem 5 4" xfId="7318" xr:uid="{00000000-0005-0000-0000-000008130000}"/>
    <cellStyle name="SAPBEXresItem 5 5" xfId="8505" xr:uid="{00000000-0005-0000-0000-000009130000}"/>
    <cellStyle name="SAPBEXresItem 6" xfId="811" xr:uid="{00000000-0005-0000-0000-00000A130000}"/>
    <cellStyle name="SAPBEXresItem 6 2" xfId="1274" xr:uid="{00000000-0005-0000-0000-00000B130000}"/>
    <cellStyle name="SAPBEXresItem 6 2 2" xfId="6581" xr:uid="{00000000-0005-0000-0000-00000C130000}"/>
    <cellStyle name="SAPBEXresItem 6 2 3" xfId="7734" xr:uid="{00000000-0005-0000-0000-00000D130000}"/>
    <cellStyle name="SAPBEXresItem 6 2 4" xfId="8924" xr:uid="{00000000-0005-0000-0000-00000E130000}"/>
    <cellStyle name="SAPBEXresItem 6 3" xfId="5528" xr:uid="{00000000-0005-0000-0000-00000F130000}"/>
    <cellStyle name="SAPBEXresItem 6 4" xfId="7368" xr:uid="{00000000-0005-0000-0000-000010130000}"/>
    <cellStyle name="SAPBEXresItem 6 5" xfId="8555" xr:uid="{00000000-0005-0000-0000-000011130000}"/>
    <cellStyle name="SAPBEXresItem 7" xfId="893" xr:uid="{00000000-0005-0000-0000-000012130000}"/>
    <cellStyle name="SAPBEXresItem 7 2" xfId="1355" xr:uid="{00000000-0005-0000-0000-000013130000}"/>
    <cellStyle name="SAPBEXresItem 7 2 2" xfId="6584" xr:uid="{00000000-0005-0000-0000-000014130000}"/>
    <cellStyle name="SAPBEXresItem 7 2 3" xfId="7801" xr:uid="{00000000-0005-0000-0000-000015130000}"/>
    <cellStyle name="SAPBEXresItem 7 2 4" xfId="8992" xr:uid="{00000000-0005-0000-0000-000016130000}"/>
    <cellStyle name="SAPBEXresItem 7 3" xfId="6963" xr:uid="{00000000-0005-0000-0000-000017130000}"/>
    <cellStyle name="SAPBEXresItem 7 4" xfId="7418" xr:uid="{00000000-0005-0000-0000-000018130000}"/>
    <cellStyle name="SAPBEXresItem 7 5" xfId="8606" xr:uid="{00000000-0005-0000-0000-000019130000}"/>
    <cellStyle name="SAPBEXresItem 8" xfId="947" xr:uid="{00000000-0005-0000-0000-00001A130000}"/>
    <cellStyle name="SAPBEXresItem 8 2" xfId="1423" xr:uid="{00000000-0005-0000-0000-00001B130000}"/>
    <cellStyle name="SAPBEXresItem 8 2 2" xfId="5599" xr:uid="{00000000-0005-0000-0000-00001C130000}"/>
    <cellStyle name="SAPBEXresItem 8 2 3" xfId="7841" xr:uid="{00000000-0005-0000-0000-00001D130000}"/>
    <cellStyle name="SAPBEXresItem 8 2 4" xfId="9032" xr:uid="{00000000-0005-0000-0000-00001E130000}"/>
    <cellStyle name="SAPBEXresItem 8 3" xfId="6818" xr:uid="{00000000-0005-0000-0000-00001F130000}"/>
    <cellStyle name="SAPBEXresItem 8 4" xfId="7458" xr:uid="{00000000-0005-0000-0000-000020130000}"/>
    <cellStyle name="SAPBEXresItem 8 5" xfId="8646" xr:uid="{00000000-0005-0000-0000-000021130000}"/>
    <cellStyle name="SAPBEXresItem 9" xfId="5209" xr:uid="{00000000-0005-0000-0000-000022130000}"/>
    <cellStyle name="SAPBEXresItem 9 2" xfId="7061" xr:uid="{00000000-0005-0000-0000-000023130000}"/>
    <cellStyle name="SAPBEXresItem 9 3" xfId="8024" xr:uid="{00000000-0005-0000-0000-000024130000}"/>
    <cellStyle name="SAPBEXresItem 9 4" xfId="9198" xr:uid="{00000000-0005-0000-0000-000025130000}"/>
    <cellStyle name="SAPBEXresItemX" xfId="197" xr:uid="{00000000-0005-0000-0000-000026130000}"/>
    <cellStyle name="SAPBEXresItemX 10" xfId="5261" xr:uid="{00000000-0005-0000-0000-000027130000}"/>
    <cellStyle name="SAPBEXresItemX 10 2" xfId="5572" xr:uid="{00000000-0005-0000-0000-000028130000}"/>
    <cellStyle name="SAPBEXresItemX 10 3" xfId="8075" xr:uid="{00000000-0005-0000-0000-000029130000}"/>
    <cellStyle name="SAPBEXresItemX 10 4" xfId="9249" xr:uid="{00000000-0005-0000-0000-00002A130000}"/>
    <cellStyle name="SAPBEXresItemX 11" xfId="7113" xr:uid="{00000000-0005-0000-0000-00002B130000}"/>
    <cellStyle name="SAPBEXresItemX 12" xfId="8296" xr:uid="{00000000-0005-0000-0000-00002C130000}"/>
    <cellStyle name="SAPBEXresItemX 2" xfId="602" xr:uid="{00000000-0005-0000-0000-00002D130000}"/>
    <cellStyle name="SAPBEXresItemX 2 2" xfId="1084" xr:uid="{00000000-0005-0000-0000-00002E130000}"/>
    <cellStyle name="SAPBEXresItemX 2 2 2" xfId="5924" xr:uid="{00000000-0005-0000-0000-00002F130000}"/>
    <cellStyle name="SAPBEXresItemX 2 2 3" xfId="7555" xr:uid="{00000000-0005-0000-0000-000030130000}"/>
    <cellStyle name="SAPBEXresItemX 2 2 4" xfId="8745" xr:uid="{00000000-0005-0000-0000-000031130000}"/>
    <cellStyle name="SAPBEXresItemX 2 3" xfId="5406" xr:uid="{00000000-0005-0000-0000-000032130000}"/>
    <cellStyle name="SAPBEXresItemX 2 3 2" xfId="6615" xr:uid="{00000000-0005-0000-0000-000033130000}"/>
    <cellStyle name="SAPBEXresItemX 2 3 3" xfId="8194" xr:uid="{00000000-0005-0000-0000-000034130000}"/>
    <cellStyle name="SAPBEXresItemX 2 3 4" xfId="9369" xr:uid="{00000000-0005-0000-0000-000035130000}"/>
    <cellStyle name="SAPBEXresItemX 2 4" xfId="5492" xr:uid="{00000000-0005-0000-0000-000036130000}"/>
    <cellStyle name="SAPBEXresItemX 2 4 2" xfId="6958" xr:uid="{00000000-0005-0000-0000-000037130000}"/>
    <cellStyle name="SAPBEXresItemX 2 4 3" xfId="7025" xr:uid="{00000000-0005-0000-0000-000038130000}"/>
    <cellStyle name="SAPBEXresItemX 2 4 4" xfId="8234" xr:uid="{00000000-0005-0000-0000-000039130000}"/>
    <cellStyle name="SAPBEXresItemX 2 4 5" xfId="9410" xr:uid="{00000000-0005-0000-0000-00003A130000}"/>
    <cellStyle name="SAPBEXresItemX 2 5" xfId="7192" xr:uid="{00000000-0005-0000-0000-00003B130000}"/>
    <cellStyle name="SAPBEXresItemX 2 6" xfId="8379" xr:uid="{00000000-0005-0000-0000-00003C130000}"/>
    <cellStyle name="SAPBEXresItemX 3" xfId="641" xr:uid="{00000000-0005-0000-0000-00003D130000}"/>
    <cellStyle name="SAPBEXresItemX 3 2" xfId="1123" xr:uid="{00000000-0005-0000-0000-00003E130000}"/>
    <cellStyle name="SAPBEXresItemX 3 2 2" xfId="5995" xr:uid="{00000000-0005-0000-0000-00003F130000}"/>
    <cellStyle name="SAPBEXresItemX 3 2 3" xfId="7592" xr:uid="{00000000-0005-0000-0000-000040130000}"/>
    <cellStyle name="SAPBEXresItemX 3 2 4" xfId="8782" xr:uid="{00000000-0005-0000-0000-000041130000}"/>
    <cellStyle name="SAPBEXresItemX 3 3" xfId="5309" xr:uid="{00000000-0005-0000-0000-000042130000}"/>
    <cellStyle name="SAPBEXresItemX 3 3 2" xfId="6861" xr:uid="{00000000-0005-0000-0000-000043130000}"/>
    <cellStyle name="SAPBEXresItemX 3 3 3" xfId="6552" xr:uid="{00000000-0005-0000-0000-000044130000}"/>
    <cellStyle name="SAPBEXresItemX 3 3 4" xfId="8121" xr:uid="{00000000-0005-0000-0000-000045130000}"/>
    <cellStyle name="SAPBEXresItemX 3 3 5" xfId="9296" xr:uid="{00000000-0005-0000-0000-000046130000}"/>
    <cellStyle name="SAPBEXresItemX 3 4" xfId="7229" xr:uid="{00000000-0005-0000-0000-000047130000}"/>
    <cellStyle name="SAPBEXresItemX 3 5" xfId="8416" xr:uid="{00000000-0005-0000-0000-000048130000}"/>
    <cellStyle name="SAPBEXresItemX 4" xfId="700" xr:uid="{00000000-0005-0000-0000-000049130000}"/>
    <cellStyle name="SAPBEXresItemX 4 2" xfId="1172" xr:uid="{00000000-0005-0000-0000-00004A130000}"/>
    <cellStyle name="SAPBEXresItemX 4 2 2" xfId="6683" xr:uid="{00000000-0005-0000-0000-00004B130000}"/>
    <cellStyle name="SAPBEXresItemX 4 2 3" xfId="7637" xr:uid="{00000000-0005-0000-0000-00004C130000}"/>
    <cellStyle name="SAPBEXresItemX 4 2 4" xfId="8827" xr:uid="{00000000-0005-0000-0000-00004D130000}"/>
    <cellStyle name="SAPBEXresItemX 4 3" xfId="6371" xr:uid="{00000000-0005-0000-0000-00004E130000}"/>
    <cellStyle name="SAPBEXresItemX 4 4" xfId="7272" xr:uid="{00000000-0005-0000-0000-00004F130000}"/>
    <cellStyle name="SAPBEXresItemX 4 5" xfId="8459" xr:uid="{00000000-0005-0000-0000-000050130000}"/>
    <cellStyle name="SAPBEXresItemX 5" xfId="760" xr:uid="{00000000-0005-0000-0000-000051130000}"/>
    <cellStyle name="SAPBEXresItemX 5 2" xfId="1223" xr:uid="{00000000-0005-0000-0000-000052130000}"/>
    <cellStyle name="SAPBEXresItemX 5 2 2" xfId="6136" xr:uid="{00000000-0005-0000-0000-000053130000}"/>
    <cellStyle name="SAPBEXresItemX 5 2 3" xfId="7685" xr:uid="{00000000-0005-0000-0000-000054130000}"/>
    <cellStyle name="SAPBEXresItemX 5 2 4" xfId="8875" xr:uid="{00000000-0005-0000-0000-000055130000}"/>
    <cellStyle name="SAPBEXresItemX 5 3" xfId="6344" xr:uid="{00000000-0005-0000-0000-000056130000}"/>
    <cellStyle name="SAPBEXresItemX 5 4" xfId="7319" xr:uid="{00000000-0005-0000-0000-000057130000}"/>
    <cellStyle name="SAPBEXresItemX 5 5" xfId="8506" xr:uid="{00000000-0005-0000-0000-000058130000}"/>
    <cellStyle name="SAPBEXresItemX 6" xfId="812" xr:uid="{00000000-0005-0000-0000-000059130000}"/>
    <cellStyle name="SAPBEXresItemX 6 2" xfId="1275" xr:uid="{00000000-0005-0000-0000-00005A130000}"/>
    <cellStyle name="SAPBEXresItemX 6 2 2" xfId="6620" xr:uid="{00000000-0005-0000-0000-00005B130000}"/>
    <cellStyle name="SAPBEXresItemX 6 2 3" xfId="7735" xr:uid="{00000000-0005-0000-0000-00005C130000}"/>
    <cellStyle name="SAPBEXresItemX 6 2 4" xfId="8925" xr:uid="{00000000-0005-0000-0000-00005D130000}"/>
    <cellStyle name="SAPBEXresItemX 6 3" xfId="6820" xr:uid="{00000000-0005-0000-0000-00005E130000}"/>
    <cellStyle name="SAPBEXresItemX 6 4" xfId="7369" xr:uid="{00000000-0005-0000-0000-00005F130000}"/>
    <cellStyle name="SAPBEXresItemX 6 5" xfId="8556" xr:uid="{00000000-0005-0000-0000-000060130000}"/>
    <cellStyle name="SAPBEXresItemX 7" xfId="894" xr:uid="{00000000-0005-0000-0000-000061130000}"/>
    <cellStyle name="SAPBEXresItemX 7 2" xfId="1356" xr:uid="{00000000-0005-0000-0000-000062130000}"/>
    <cellStyle name="SAPBEXresItemX 7 2 2" xfId="5811" xr:uid="{00000000-0005-0000-0000-000063130000}"/>
    <cellStyle name="SAPBEXresItemX 7 2 3" xfId="7802" xr:uid="{00000000-0005-0000-0000-000064130000}"/>
    <cellStyle name="SAPBEXresItemX 7 2 4" xfId="8993" xr:uid="{00000000-0005-0000-0000-000065130000}"/>
    <cellStyle name="SAPBEXresItemX 7 3" xfId="6063" xr:uid="{00000000-0005-0000-0000-000066130000}"/>
    <cellStyle name="SAPBEXresItemX 7 4" xfId="7419" xr:uid="{00000000-0005-0000-0000-000067130000}"/>
    <cellStyle name="SAPBEXresItemX 7 5" xfId="8607" xr:uid="{00000000-0005-0000-0000-000068130000}"/>
    <cellStyle name="SAPBEXresItemX 8" xfId="948" xr:uid="{00000000-0005-0000-0000-000069130000}"/>
    <cellStyle name="SAPBEXresItemX 8 2" xfId="1424" xr:uid="{00000000-0005-0000-0000-00006A130000}"/>
    <cellStyle name="SAPBEXresItemX 8 2 2" xfId="6830" xr:uid="{00000000-0005-0000-0000-00006B130000}"/>
    <cellStyle name="SAPBEXresItemX 8 2 3" xfId="7842" xr:uid="{00000000-0005-0000-0000-00006C130000}"/>
    <cellStyle name="SAPBEXresItemX 8 2 4" xfId="9033" xr:uid="{00000000-0005-0000-0000-00006D130000}"/>
    <cellStyle name="SAPBEXresItemX 8 3" xfId="5999" xr:uid="{00000000-0005-0000-0000-00006E130000}"/>
    <cellStyle name="SAPBEXresItemX 8 4" xfId="7459" xr:uid="{00000000-0005-0000-0000-00006F130000}"/>
    <cellStyle name="SAPBEXresItemX 8 5" xfId="8647" xr:uid="{00000000-0005-0000-0000-000070130000}"/>
    <cellStyle name="SAPBEXresItemX 9" xfId="5210" xr:uid="{00000000-0005-0000-0000-000071130000}"/>
    <cellStyle name="SAPBEXresItemX 9 2" xfId="7062" xr:uid="{00000000-0005-0000-0000-000072130000}"/>
    <cellStyle name="SAPBEXresItemX 9 3" xfId="8025" xr:uid="{00000000-0005-0000-0000-000073130000}"/>
    <cellStyle name="SAPBEXresItemX 9 4" xfId="9199" xr:uid="{00000000-0005-0000-0000-000074130000}"/>
    <cellStyle name="SAPBEXstdData" xfId="77" xr:uid="{00000000-0005-0000-0000-000075130000}"/>
    <cellStyle name="SAPBEXstdData 10" xfId="5220" xr:uid="{00000000-0005-0000-0000-000076130000}"/>
    <cellStyle name="SAPBEXstdData 10 2" xfId="6483" xr:uid="{00000000-0005-0000-0000-000077130000}"/>
    <cellStyle name="SAPBEXstdData 10 3" xfId="8035" xr:uid="{00000000-0005-0000-0000-000078130000}"/>
    <cellStyle name="SAPBEXstdData 10 4" xfId="9209" xr:uid="{00000000-0005-0000-0000-000079130000}"/>
    <cellStyle name="SAPBEXstdData 11" xfId="7073" xr:uid="{00000000-0005-0000-0000-00007A130000}"/>
    <cellStyle name="SAPBEXstdData 12" xfId="8256" xr:uid="{00000000-0005-0000-0000-00007B130000}"/>
    <cellStyle name="SAPBEXstdData 2" xfId="561" xr:uid="{00000000-0005-0000-0000-00007C130000}"/>
    <cellStyle name="SAPBEXstdData 2 2" xfId="1047" xr:uid="{00000000-0005-0000-0000-00007D130000}"/>
    <cellStyle name="SAPBEXstdData 2 2 2" xfId="5711" xr:uid="{00000000-0005-0000-0000-00007E130000}"/>
    <cellStyle name="SAPBEXstdData 2 2 3" xfId="7521" xr:uid="{00000000-0005-0000-0000-00007F130000}"/>
    <cellStyle name="SAPBEXstdData 2 2 4" xfId="8711" xr:uid="{00000000-0005-0000-0000-000080130000}"/>
    <cellStyle name="SAPBEXstdData 2 3" xfId="5370" xr:uid="{00000000-0005-0000-0000-000081130000}"/>
    <cellStyle name="SAPBEXstdData 2 3 2" xfId="6586" xr:uid="{00000000-0005-0000-0000-000082130000}"/>
    <cellStyle name="SAPBEXstdData 2 3 3" xfId="8158" xr:uid="{00000000-0005-0000-0000-000083130000}"/>
    <cellStyle name="SAPBEXstdData 2 3 4" xfId="9333" xr:uid="{00000000-0005-0000-0000-000084130000}"/>
    <cellStyle name="SAPBEXstdData 2 4" xfId="5460" xr:uid="{00000000-0005-0000-0000-000085130000}"/>
    <cellStyle name="SAPBEXstdData 2 4 2" xfId="6926" xr:uid="{00000000-0005-0000-0000-000086130000}"/>
    <cellStyle name="SAPBEXstdData 2 4 3" xfId="6791" xr:uid="{00000000-0005-0000-0000-000087130000}"/>
    <cellStyle name="SAPBEXstdData 2 4 4" xfId="8202" xr:uid="{00000000-0005-0000-0000-000088130000}"/>
    <cellStyle name="SAPBEXstdData 2 4 5" xfId="9378" xr:uid="{00000000-0005-0000-0000-000089130000}"/>
    <cellStyle name="SAPBEXstdData 2 5" xfId="7158" xr:uid="{00000000-0005-0000-0000-00008A130000}"/>
    <cellStyle name="SAPBEXstdData 2 6" xfId="8345" xr:uid="{00000000-0005-0000-0000-00008B130000}"/>
    <cellStyle name="SAPBEXstdData 3" xfId="642" xr:uid="{00000000-0005-0000-0000-00008C130000}"/>
    <cellStyle name="SAPBEXstdData 3 2" xfId="1124" xr:uid="{00000000-0005-0000-0000-00008D130000}"/>
    <cellStyle name="SAPBEXstdData 3 2 2" xfId="5734" xr:uid="{00000000-0005-0000-0000-00008E130000}"/>
    <cellStyle name="SAPBEXstdData 3 2 3" xfId="7593" xr:uid="{00000000-0005-0000-0000-00008F130000}"/>
    <cellStyle name="SAPBEXstdData 3 2 4" xfId="8783" xr:uid="{00000000-0005-0000-0000-000090130000}"/>
    <cellStyle name="SAPBEXstdData 3 3" xfId="5303" xr:uid="{00000000-0005-0000-0000-000091130000}"/>
    <cellStyle name="SAPBEXstdData 3 3 2" xfId="6857" xr:uid="{00000000-0005-0000-0000-000092130000}"/>
    <cellStyle name="SAPBEXstdData 3 3 3" xfId="6546" xr:uid="{00000000-0005-0000-0000-000093130000}"/>
    <cellStyle name="SAPBEXstdData 3 3 4" xfId="8115" xr:uid="{00000000-0005-0000-0000-000094130000}"/>
    <cellStyle name="SAPBEXstdData 3 3 5" xfId="9290" xr:uid="{00000000-0005-0000-0000-000095130000}"/>
    <cellStyle name="SAPBEXstdData 3 4" xfId="7230" xr:uid="{00000000-0005-0000-0000-000096130000}"/>
    <cellStyle name="SAPBEXstdData 3 5" xfId="8417" xr:uid="{00000000-0005-0000-0000-000097130000}"/>
    <cellStyle name="SAPBEXstdData 4" xfId="701" xr:uid="{00000000-0005-0000-0000-000098130000}"/>
    <cellStyle name="SAPBEXstdData 4 2" xfId="1173" xr:uid="{00000000-0005-0000-0000-000099130000}"/>
    <cellStyle name="SAPBEXstdData 4 2 2" xfId="6702" xr:uid="{00000000-0005-0000-0000-00009A130000}"/>
    <cellStyle name="SAPBEXstdData 4 2 3" xfId="7638" xr:uid="{00000000-0005-0000-0000-00009B130000}"/>
    <cellStyle name="SAPBEXstdData 4 2 4" xfId="8828" xr:uid="{00000000-0005-0000-0000-00009C130000}"/>
    <cellStyle name="SAPBEXstdData 4 3" xfId="6370" xr:uid="{00000000-0005-0000-0000-00009D130000}"/>
    <cellStyle name="SAPBEXstdData 4 4" xfId="7273" xr:uid="{00000000-0005-0000-0000-00009E130000}"/>
    <cellStyle name="SAPBEXstdData 4 5" xfId="8460" xr:uid="{00000000-0005-0000-0000-00009F130000}"/>
    <cellStyle name="SAPBEXstdData 5" xfId="761" xr:uid="{00000000-0005-0000-0000-0000A0130000}"/>
    <cellStyle name="SAPBEXstdData 5 2" xfId="1224" xr:uid="{00000000-0005-0000-0000-0000A1130000}"/>
    <cellStyle name="SAPBEXstdData 5 2 2" xfId="5933" xr:uid="{00000000-0005-0000-0000-0000A2130000}"/>
    <cellStyle name="SAPBEXstdData 5 2 3" xfId="7686" xr:uid="{00000000-0005-0000-0000-0000A3130000}"/>
    <cellStyle name="SAPBEXstdData 5 2 4" xfId="8876" xr:uid="{00000000-0005-0000-0000-0000A4130000}"/>
    <cellStyle name="SAPBEXstdData 5 3" xfId="5578" xr:uid="{00000000-0005-0000-0000-0000A5130000}"/>
    <cellStyle name="SAPBEXstdData 5 4" xfId="7320" xr:uid="{00000000-0005-0000-0000-0000A6130000}"/>
    <cellStyle name="SAPBEXstdData 5 5" xfId="8507" xr:uid="{00000000-0005-0000-0000-0000A7130000}"/>
    <cellStyle name="SAPBEXstdData 6" xfId="770" xr:uid="{00000000-0005-0000-0000-0000A8130000}"/>
    <cellStyle name="SAPBEXstdData 6 2" xfId="1233" xr:uid="{00000000-0005-0000-0000-0000A9130000}"/>
    <cellStyle name="SAPBEXstdData 6 2 2" xfId="5920" xr:uid="{00000000-0005-0000-0000-0000AA130000}"/>
    <cellStyle name="SAPBEXstdData 6 2 3" xfId="7695" xr:uid="{00000000-0005-0000-0000-0000AB130000}"/>
    <cellStyle name="SAPBEXstdData 6 2 4" xfId="8885" xr:uid="{00000000-0005-0000-0000-0000AC130000}"/>
    <cellStyle name="SAPBEXstdData 6 3" xfId="5765" xr:uid="{00000000-0005-0000-0000-0000AD130000}"/>
    <cellStyle name="SAPBEXstdData 6 4" xfId="7329" xr:uid="{00000000-0005-0000-0000-0000AE130000}"/>
    <cellStyle name="SAPBEXstdData 6 5" xfId="8516" xr:uid="{00000000-0005-0000-0000-0000AF130000}"/>
    <cellStyle name="SAPBEXstdData 7" xfId="853" xr:uid="{00000000-0005-0000-0000-0000B0130000}"/>
    <cellStyle name="SAPBEXstdData 7 2" xfId="1315" xr:uid="{00000000-0005-0000-0000-0000B1130000}"/>
    <cellStyle name="SAPBEXstdData 7 2 2" xfId="5888" xr:uid="{00000000-0005-0000-0000-0000B2130000}"/>
    <cellStyle name="SAPBEXstdData 7 2 3" xfId="7762" xr:uid="{00000000-0005-0000-0000-0000B3130000}"/>
    <cellStyle name="SAPBEXstdData 7 2 4" xfId="8953" xr:uid="{00000000-0005-0000-0000-0000B4130000}"/>
    <cellStyle name="SAPBEXstdData 7 3" xfId="5870" xr:uid="{00000000-0005-0000-0000-0000B5130000}"/>
    <cellStyle name="SAPBEXstdData 7 4" xfId="7379" xr:uid="{00000000-0005-0000-0000-0000B6130000}"/>
    <cellStyle name="SAPBEXstdData 7 5" xfId="8567" xr:uid="{00000000-0005-0000-0000-0000B7130000}"/>
    <cellStyle name="SAPBEXstdData 8" xfId="949" xr:uid="{00000000-0005-0000-0000-0000B8130000}"/>
    <cellStyle name="SAPBEXstdData 8 2" xfId="1425" xr:uid="{00000000-0005-0000-0000-0000B9130000}"/>
    <cellStyle name="SAPBEXstdData 8 2 2" xfId="5515" xr:uid="{00000000-0005-0000-0000-0000BA130000}"/>
    <cellStyle name="SAPBEXstdData 8 2 3" xfId="7843" xr:uid="{00000000-0005-0000-0000-0000BB130000}"/>
    <cellStyle name="SAPBEXstdData 8 2 4" xfId="9034" xr:uid="{00000000-0005-0000-0000-0000BC130000}"/>
    <cellStyle name="SAPBEXstdData 8 3" xfId="5761" xr:uid="{00000000-0005-0000-0000-0000BD130000}"/>
    <cellStyle name="SAPBEXstdData 8 4" xfId="7460" xr:uid="{00000000-0005-0000-0000-0000BE130000}"/>
    <cellStyle name="SAPBEXstdData 8 5" xfId="8648" xr:uid="{00000000-0005-0000-0000-0000BF130000}"/>
    <cellStyle name="SAPBEXstdData 9" xfId="5211" xr:uid="{00000000-0005-0000-0000-0000C0130000}"/>
    <cellStyle name="SAPBEXstdData 9 2" xfId="7063" xr:uid="{00000000-0005-0000-0000-0000C1130000}"/>
    <cellStyle name="SAPBEXstdData 9 3" xfId="8026" xr:uid="{00000000-0005-0000-0000-0000C2130000}"/>
    <cellStyle name="SAPBEXstdData 9 4" xfId="9200" xr:uid="{00000000-0005-0000-0000-0000C3130000}"/>
    <cellStyle name="SAPBEXstdDataEmph" xfId="198" xr:uid="{00000000-0005-0000-0000-0000C4130000}"/>
    <cellStyle name="SAPBEXstdDataEmph 10" xfId="5262" xr:uid="{00000000-0005-0000-0000-0000C5130000}"/>
    <cellStyle name="SAPBEXstdDataEmph 10 2" xfId="6516" xr:uid="{00000000-0005-0000-0000-0000C6130000}"/>
    <cellStyle name="SAPBEXstdDataEmph 10 3" xfId="8076" xr:uid="{00000000-0005-0000-0000-0000C7130000}"/>
    <cellStyle name="SAPBEXstdDataEmph 10 4" xfId="9250" xr:uid="{00000000-0005-0000-0000-0000C8130000}"/>
    <cellStyle name="SAPBEXstdDataEmph 11" xfId="7114" xr:uid="{00000000-0005-0000-0000-0000C9130000}"/>
    <cellStyle name="SAPBEXstdDataEmph 12" xfId="8297" xr:uid="{00000000-0005-0000-0000-0000CA130000}"/>
    <cellStyle name="SAPBEXstdDataEmph 2" xfId="603" xr:uid="{00000000-0005-0000-0000-0000CB130000}"/>
    <cellStyle name="SAPBEXstdDataEmph 2 2" xfId="1085" xr:uid="{00000000-0005-0000-0000-0000CC130000}"/>
    <cellStyle name="SAPBEXstdDataEmph 2 2 2" xfId="5697" xr:uid="{00000000-0005-0000-0000-0000CD130000}"/>
    <cellStyle name="SAPBEXstdDataEmph 2 2 3" xfId="7556" xr:uid="{00000000-0005-0000-0000-0000CE130000}"/>
    <cellStyle name="SAPBEXstdDataEmph 2 2 4" xfId="8746" xr:uid="{00000000-0005-0000-0000-0000CF130000}"/>
    <cellStyle name="SAPBEXstdDataEmph 2 3" xfId="5407" xr:uid="{00000000-0005-0000-0000-0000D0130000}"/>
    <cellStyle name="SAPBEXstdDataEmph 2 3 2" xfId="5588" xr:uid="{00000000-0005-0000-0000-0000D1130000}"/>
    <cellStyle name="SAPBEXstdDataEmph 2 3 3" xfId="8195" xr:uid="{00000000-0005-0000-0000-0000D2130000}"/>
    <cellStyle name="SAPBEXstdDataEmph 2 3 4" xfId="9370" xr:uid="{00000000-0005-0000-0000-0000D3130000}"/>
    <cellStyle name="SAPBEXstdDataEmph 2 4" xfId="5493" xr:uid="{00000000-0005-0000-0000-0000D4130000}"/>
    <cellStyle name="SAPBEXstdDataEmph 2 4 2" xfId="6959" xr:uid="{00000000-0005-0000-0000-0000D5130000}"/>
    <cellStyle name="SAPBEXstdDataEmph 2 4 3" xfId="7026" xr:uid="{00000000-0005-0000-0000-0000D6130000}"/>
    <cellStyle name="SAPBEXstdDataEmph 2 4 4" xfId="8235" xr:uid="{00000000-0005-0000-0000-0000D7130000}"/>
    <cellStyle name="SAPBEXstdDataEmph 2 4 5" xfId="9411" xr:uid="{00000000-0005-0000-0000-0000D8130000}"/>
    <cellStyle name="SAPBEXstdDataEmph 2 5" xfId="7193" xr:uid="{00000000-0005-0000-0000-0000D9130000}"/>
    <cellStyle name="SAPBEXstdDataEmph 2 6" xfId="8380" xr:uid="{00000000-0005-0000-0000-0000DA130000}"/>
    <cellStyle name="SAPBEXstdDataEmph 3" xfId="643" xr:uid="{00000000-0005-0000-0000-0000DB130000}"/>
    <cellStyle name="SAPBEXstdDataEmph 3 2" xfId="1125" xr:uid="{00000000-0005-0000-0000-0000DC130000}"/>
    <cellStyle name="SAPBEXstdDataEmph 3 2 2" xfId="5757" xr:uid="{00000000-0005-0000-0000-0000DD130000}"/>
    <cellStyle name="SAPBEXstdDataEmph 3 2 3" xfId="7594" xr:uid="{00000000-0005-0000-0000-0000DE130000}"/>
    <cellStyle name="SAPBEXstdDataEmph 3 2 4" xfId="8784" xr:uid="{00000000-0005-0000-0000-0000DF130000}"/>
    <cellStyle name="SAPBEXstdDataEmph 3 3" xfId="5308" xr:uid="{00000000-0005-0000-0000-0000E0130000}"/>
    <cellStyle name="SAPBEXstdDataEmph 3 3 2" xfId="6860" xr:uid="{00000000-0005-0000-0000-0000E1130000}"/>
    <cellStyle name="SAPBEXstdDataEmph 3 3 3" xfId="6551" xr:uid="{00000000-0005-0000-0000-0000E2130000}"/>
    <cellStyle name="SAPBEXstdDataEmph 3 3 4" xfId="8120" xr:uid="{00000000-0005-0000-0000-0000E3130000}"/>
    <cellStyle name="SAPBEXstdDataEmph 3 3 5" xfId="9295" xr:uid="{00000000-0005-0000-0000-0000E4130000}"/>
    <cellStyle name="SAPBEXstdDataEmph 3 4" xfId="7231" xr:uid="{00000000-0005-0000-0000-0000E5130000}"/>
    <cellStyle name="SAPBEXstdDataEmph 3 5" xfId="8418" xr:uid="{00000000-0005-0000-0000-0000E6130000}"/>
    <cellStyle name="SAPBEXstdDataEmph 4" xfId="702" xr:uid="{00000000-0005-0000-0000-0000E7130000}"/>
    <cellStyle name="SAPBEXstdDataEmph 4 2" xfId="1174" xr:uid="{00000000-0005-0000-0000-0000E8130000}"/>
    <cellStyle name="SAPBEXstdDataEmph 4 2 2" xfId="6225" xr:uid="{00000000-0005-0000-0000-0000E9130000}"/>
    <cellStyle name="SAPBEXstdDataEmph 4 2 3" xfId="7639" xr:uid="{00000000-0005-0000-0000-0000EA130000}"/>
    <cellStyle name="SAPBEXstdDataEmph 4 2 4" xfId="8829" xr:uid="{00000000-0005-0000-0000-0000EB130000}"/>
    <cellStyle name="SAPBEXstdDataEmph 4 3" xfId="33" xr:uid="{00000000-0005-0000-0000-0000EC130000}"/>
    <cellStyle name="SAPBEXstdDataEmph 4 4" xfId="7274" xr:uid="{00000000-0005-0000-0000-0000ED130000}"/>
    <cellStyle name="SAPBEXstdDataEmph 4 5" xfId="8461" xr:uid="{00000000-0005-0000-0000-0000EE130000}"/>
    <cellStyle name="SAPBEXstdDataEmph 5" xfId="762" xr:uid="{00000000-0005-0000-0000-0000EF130000}"/>
    <cellStyle name="SAPBEXstdDataEmph 5 2" xfId="1225" xr:uid="{00000000-0005-0000-0000-0000F0130000}"/>
    <cellStyle name="SAPBEXstdDataEmph 5 2 2" xfId="5992" xr:uid="{00000000-0005-0000-0000-0000F1130000}"/>
    <cellStyle name="SAPBEXstdDataEmph 5 2 3" xfId="7687" xr:uid="{00000000-0005-0000-0000-0000F2130000}"/>
    <cellStyle name="SAPBEXstdDataEmph 5 2 4" xfId="8877" xr:uid="{00000000-0005-0000-0000-0000F3130000}"/>
    <cellStyle name="SAPBEXstdDataEmph 5 3" xfId="6782" xr:uid="{00000000-0005-0000-0000-0000F4130000}"/>
    <cellStyle name="SAPBEXstdDataEmph 5 4" xfId="7321" xr:uid="{00000000-0005-0000-0000-0000F5130000}"/>
    <cellStyle name="SAPBEXstdDataEmph 5 5" xfId="8508" xr:uid="{00000000-0005-0000-0000-0000F6130000}"/>
    <cellStyle name="SAPBEXstdDataEmph 6" xfId="813" xr:uid="{00000000-0005-0000-0000-0000F7130000}"/>
    <cellStyle name="SAPBEXstdDataEmph 6 2" xfId="1276" xr:uid="{00000000-0005-0000-0000-0000F8130000}"/>
    <cellStyle name="SAPBEXstdDataEmph 6 2 2" xfId="5833" xr:uid="{00000000-0005-0000-0000-0000F9130000}"/>
    <cellStyle name="SAPBEXstdDataEmph 6 2 3" xfId="7736" xr:uid="{00000000-0005-0000-0000-0000FA130000}"/>
    <cellStyle name="SAPBEXstdDataEmph 6 2 4" xfId="8926" xr:uid="{00000000-0005-0000-0000-0000FB130000}"/>
    <cellStyle name="SAPBEXstdDataEmph 6 3" xfId="6657" xr:uid="{00000000-0005-0000-0000-0000FC130000}"/>
    <cellStyle name="SAPBEXstdDataEmph 6 4" xfId="7370" xr:uid="{00000000-0005-0000-0000-0000FD130000}"/>
    <cellStyle name="SAPBEXstdDataEmph 6 5" xfId="8557" xr:uid="{00000000-0005-0000-0000-0000FE130000}"/>
    <cellStyle name="SAPBEXstdDataEmph 7" xfId="895" xr:uid="{00000000-0005-0000-0000-0000FF130000}"/>
    <cellStyle name="SAPBEXstdDataEmph 7 2" xfId="1357" xr:uid="{00000000-0005-0000-0000-000000140000}"/>
    <cellStyle name="SAPBEXstdDataEmph 7 2 2" xfId="5708" xr:uid="{00000000-0005-0000-0000-000001140000}"/>
    <cellStyle name="SAPBEXstdDataEmph 7 2 3" xfId="7803" xr:uid="{00000000-0005-0000-0000-000002140000}"/>
    <cellStyle name="SAPBEXstdDataEmph 7 2 4" xfId="8994" xr:uid="{00000000-0005-0000-0000-000003140000}"/>
    <cellStyle name="SAPBEXstdDataEmph 7 3" xfId="6062" xr:uid="{00000000-0005-0000-0000-000004140000}"/>
    <cellStyle name="SAPBEXstdDataEmph 7 4" xfId="7420" xr:uid="{00000000-0005-0000-0000-000005140000}"/>
    <cellStyle name="SAPBEXstdDataEmph 7 5" xfId="8608" xr:uid="{00000000-0005-0000-0000-000006140000}"/>
    <cellStyle name="SAPBEXstdDataEmph 8" xfId="950" xr:uid="{00000000-0005-0000-0000-000007140000}"/>
    <cellStyle name="SAPBEXstdDataEmph 8 2" xfId="1426" xr:uid="{00000000-0005-0000-0000-000008140000}"/>
    <cellStyle name="SAPBEXstdDataEmph 8 2 2" xfId="6806" xr:uid="{00000000-0005-0000-0000-000009140000}"/>
    <cellStyle name="SAPBEXstdDataEmph 8 2 3" xfId="7844" xr:uid="{00000000-0005-0000-0000-00000A140000}"/>
    <cellStyle name="SAPBEXstdDataEmph 8 2 4" xfId="9035" xr:uid="{00000000-0005-0000-0000-00000B140000}"/>
    <cellStyle name="SAPBEXstdDataEmph 8 3" xfId="5975" xr:uid="{00000000-0005-0000-0000-00000C140000}"/>
    <cellStyle name="SAPBEXstdDataEmph 8 4" xfId="7461" xr:uid="{00000000-0005-0000-0000-00000D140000}"/>
    <cellStyle name="SAPBEXstdDataEmph 8 5" xfId="8649" xr:uid="{00000000-0005-0000-0000-00000E140000}"/>
    <cellStyle name="SAPBEXstdDataEmph 9" xfId="5212" xr:uid="{00000000-0005-0000-0000-00000F140000}"/>
    <cellStyle name="SAPBEXstdDataEmph 9 2" xfId="7064" xr:uid="{00000000-0005-0000-0000-000010140000}"/>
    <cellStyle name="SAPBEXstdDataEmph 9 3" xfId="8027" xr:uid="{00000000-0005-0000-0000-000011140000}"/>
    <cellStyle name="SAPBEXstdDataEmph 9 4" xfId="9201" xr:uid="{00000000-0005-0000-0000-000012140000}"/>
    <cellStyle name="SAPBEXstdItem" xfId="78" xr:uid="{00000000-0005-0000-0000-000013140000}"/>
    <cellStyle name="SAPBEXstdItem 10" xfId="5221" xr:uid="{00000000-0005-0000-0000-000014140000}"/>
    <cellStyle name="SAPBEXstdItem 10 2" xfId="6484" xr:uid="{00000000-0005-0000-0000-000015140000}"/>
    <cellStyle name="SAPBEXstdItem 10 3" xfId="8036" xr:uid="{00000000-0005-0000-0000-000016140000}"/>
    <cellStyle name="SAPBEXstdItem 10 4" xfId="9210" xr:uid="{00000000-0005-0000-0000-000017140000}"/>
    <cellStyle name="SAPBEXstdItem 11" xfId="7074" xr:uid="{00000000-0005-0000-0000-000018140000}"/>
    <cellStyle name="SAPBEXstdItem 12" xfId="8257" xr:uid="{00000000-0005-0000-0000-000019140000}"/>
    <cellStyle name="SAPBEXstdItem 2" xfId="560" xr:uid="{00000000-0005-0000-0000-00001A140000}"/>
    <cellStyle name="SAPBEXstdItem 2 2" xfId="1046" xr:uid="{00000000-0005-0000-0000-00001B140000}"/>
    <cellStyle name="SAPBEXstdItem 2 2 2" xfId="6060" xr:uid="{00000000-0005-0000-0000-00001C140000}"/>
    <cellStyle name="SAPBEXstdItem 2 2 3" xfId="7520" xr:uid="{00000000-0005-0000-0000-00001D140000}"/>
    <cellStyle name="SAPBEXstdItem 2 2 4" xfId="8710" xr:uid="{00000000-0005-0000-0000-00001E140000}"/>
    <cellStyle name="SAPBEXstdItem 2 3" xfId="5371" xr:uid="{00000000-0005-0000-0000-00001F140000}"/>
    <cellStyle name="SAPBEXstdItem 2 3 2" xfId="6587" xr:uid="{00000000-0005-0000-0000-000020140000}"/>
    <cellStyle name="SAPBEXstdItem 2 3 3" xfId="8159" xr:uid="{00000000-0005-0000-0000-000021140000}"/>
    <cellStyle name="SAPBEXstdItem 2 3 4" xfId="9334" xr:uid="{00000000-0005-0000-0000-000022140000}"/>
    <cellStyle name="SAPBEXstdItem 2 4" xfId="5461" xr:uid="{00000000-0005-0000-0000-000023140000}"/>
    <cellStyle name="SAPBEXstdItem 2 4 2" xfId="6927" xr:uid="{00000000-0005-0000-0000-000024140000}"/>
    <cellStyle name="SAPBEXstdItem 2 4 3" xfId="5594" xr:uid="{00000000-0005-0000-0000-000025140000}"/>
    <cellStyle name="SAPBEXstdItem 2 4 4" xfId="8203" xr:uid="{00000000-0005-0000-0000-000026140000}"/>
    <cellStyle name="SAPBEXstdItem 2 4 5" xfId="9379" xr:uid="{00000000-0005-0000-0000-000027140000}"/>
    <cellStyle name="SAPBEXstdItem 2 5" xfId="7157" xr:uid="{00000000-0005-0000-0000-000028140000}"/>
    <cellStyle name="SAPBEXstdItem 2 6" xfId="8344" xr:uid="{00000000-0005-0000-0000-000029140000}"/>
    <cellStyle name="SAPBEXstdItem 3" xfId="644" xr:uid="{00000000-0005-0000-0000-00002A140000}"/>
    <cellStyle name="SAPBEXstdItem 3 2" xfId="1126" xr:uid="{00000000-0005-0000-0000-00002B140000}"/>
    <cellStyle name="SAPBEXstdItem 3 2 2" xfId="5970" xr:uid="{00000000-0005-0000-0000-00002C140000}"/>
    <cellStyle name="SAPBEXstdItem 3 2 3" xfId="7595" xr:uid="{00000000-0005-0000-0000-00002D140000}"/>
    <cellStyle name="SAPBEXstdItem 3 2 4" xfId="8785" xr:uid="{00000000-0005-0000-0000-00002E140000}"/>
    <cellStyle name="SAPBEXstdItem 3 3" xfId="5302" xr:uid="{00000000-0005-0000-0000-00002F140000}"/>
    <cellStyle name="SAPBEXstdItem 3 3 2" xfId="6856" xr:uid="{00000000-0005-0000-0000-000030140000}"/>
    <cellStyle name="SAPBEXstdItem 3 3 3" xfId="6545" xr:uid="{00000000-0005-0000-0000-000031140000}"/>
    <cellStyle name="SAPBEXstdItem 3 3 4" xfId="8114" xr:uid="{00000000-0005-0000-0000-000032140000}"/>
    <cellStyle name="SAPBEXstdItem 3 3 5" xfId="9289" xr:uid="{00000000-0005-0000-0000-000033140000}"/>
    <cellStyle name="SAPBEXstdItem 3 4" xfId="7232" xr:uid="{00000000-0005-0000-0000-000034140000}"/>
    <cellStyle name="SAPBEXstdItem 3 5" xfId="8419" xr:uid="{00000000-0005-0000-0000-000035140000}"/>
    <cellStyle name="SAPBEXstdItem 4" xfId="703" xr:uid="{00000000-0005-0000-0000-000036140000}"/>
    <cellStyle name="SAPBEXstdItem 4 2" xfId="1175" xr:uid="{00000000-0005-0000-0000-000037140000}"/>
    <cellStyle name="SAPBEXstdItem 4 2 2" xfId="5604" xr:uid="{00000000-0005-0000-0000-000038140000}"/>
    <cellStyle name="SAPBEXstdItem 4 2 3" xfId="7640" xr:uid="{00000000-0005-0000-0000-000039140000}"/>
    <cellStyle name="SAPBEXstdItem 4 2 4" xfId="8830" xr:uid="{00000000-0005-0000-0000-00003A140000}"/>
    <cellStyle name="SAPBEXstdItem 4 3" xfId="6992" xr:uid="{00000000-0005-0000-0000-00003B140000}"/>
    <cellStyle name="SAPBEXstdItem 4 4" xfId="7275" xr:uid="{00000000-0005-0000-0000-00003C140000}"/>
    <cellStyle name="SAPBEXstdItem 4 5" xfId="8462" xr:uid="{00000000-0005-0000-0000-00003D140000}"/>
    <cellStyle name="SAPBEXstdItem 5" xfId="763" xr:uid="{00000000-0005-0000-0000-00003E140000}"/>
    <cellStyle name="SAPBEXstdItem 5 2" xfId="1226" xr:uid="{00000000-0005-0000-0000-00003F140000}"/>
    <cellStyle name="SAPBEXstdItem 5 2 2" xfId="6672" xr:uid="{00000000-0005-0000-0000-000040140000}"/>
    <cellStyle name="SAPBEXstdItem 5 2 3" xfId="7688" xr:uid="{00000000-0005-0000-0000-000041140000}"/>
    <cellStyle name="SAPBEXstdItem 5 2 4" xfId="8878" xr:uid="{00000000-0005-0000-0000-000042140000}"/>
    <cellStyle name="SAPBEXstdItem 5 3" xfId="6916" xr:uid="{00000000-0005-0000-0000-000043140000}"/>
    <cellStyle name="SAPBEXstdItem 5 4" xfId="7322" xr:uid="{00000000-0005-0000-0000-000044140000}"/>
    <cellStyle name="SAPBEXstdItem 5 5" xfId="8509" xr:uid="{00000000-0005-0000-0000-000045140000}"/>
    <cellStyle name="SAPBEXstdItem 6" xfId="771" xr:uid="{00000000-0005-0000-0000-000046140000}"/>
    <cellStyle name="SAPBEXstdItem 6 2" xfId="1234" xr:uid="{00000000-0005-0000-0000-000047140000}"/>
    <cellStyle name="SAPBEXstdItem 6 2 2" xfId="5731" xr:uid="{00000000-0005-0000-0000-000048140000}"/>
    <cellStyle name="SAPBEXstdItem 6 2 3" xfId="7696" xr:uid="{00000000-0005-0000-0000-000049140000}"/>
    <cellStyle name="SAPBEXstdItem 6 2 4" xfId="8886" xr:uid="{00000000-0005-0000-0000-00004A140000}"/>
    <cellStyle name="SAPBEXstdItem 6 3" xfId="6091" xr:uid="{00000000-0005-0000-0000-00004B140000}"/>
    <cellStyle name="SAPBEXstdItem 6 4" xfId="7330" xr:uid="{00000000-0005-0000-0000-00004C140000}"/>
    <cellStyle name="SAPBEXstdItem 6 5" xfId="8517" xr:uid="{00000000-0005-0000-0000-00004D140000}"/>
    <cellStyle name="SAPBEXstdItem 7" xfId="854" xr:uid="{00000000-0005-0000-0000-00004E140000}"/>
    <cellStyle name="SAPBEXstdItem 7 2" xfId="1316" xr:uid="{00000000-0005-0000-0000-00004F140000}"/>
    <cellStyle name="SAPBEXstdItem 7 2 2" xfId="6078" xr:uid="{00000000-0005-0000-0000-000050140000}"/>
    <cellStyle name="SAPBEXstdItem 7 2 3" xfId="7763" xr:uid="{00000000-0005-0000-0000-000051140000}"/>
    <cellStyle name="SAPBEXstdItem 7 2 4" xfId="8954" xr:uid="{00000000-0005-0000-0000-000052140000}"/>
    <cellStyle name="SAPBEXstdItem 7 3" xfId="5651" xr:uid="{00000000-0005-0000-0000-000053140000}"/>
    <cellStyle name="SAPBEXstdItem 7 4" xfId="7380" xr:uid="{00000000-0005-0000-0000-000054140000}"/>
    <cellStyle name="SAPBEXstdItem 7 5" xfId="8568" xr:uid="{00000000-0005-0000-0000-000055140000}"/>
    <cellStyle name="SAPBEXstdItem 8" xfId="951" xr:uid="{00000000-0005-0000-0000-000056140000}"/>
    <cellStyle name="SAPBEXstdItem 8 2" xfId="1427" xr:uid="{00000000-0005-0000-0000-000057140000}"/>
    <cellStyle name="SAPBEXstdItem 8 2 2" xfId="5986" xr:uid="{00000000-0005-0000-0000-000058140000}"/>
    <cellStyle name="SAPBEXstdItem 8 2 3" xfId="7845" xr:uid="{00000000-0005-0000-0000-000059140000}"/>
    <cellStyle name="SAPBEXstdItem 8 2 4" xfId="9036" xr:uid="{00000000-0005-0000-0000-00005A140000}"/>
    <cellStyle name="SAPBEXstdItem 8 3" xfId="5739" xr:uid="{00000000-0005-0000-0000-00005B140000}"/>
    <cellStyle name="SAPBEXstdItem 8 4" xfId="7462" xr:uid="{00000000-0005-0000-0000-00005C140000}"/>
    <cellStyle name="SAPBEXstdItem 8 5" xfId="8650" xr:uid="{00000000-0005-0000-0000-00005D140000}"/>
    <cellStyle name="SAPBEXstdItem 9" xfId="5213" xr:uid="{00000000-0005-0000-0000-00005E140000}"/>
    <cellStyle name="SAPBEXstdItem 9 2" xfId="7065" xr:uid="{00000000-0005-0000-0000-00005F140000}"/>
    <cellStyle name="SAPBEXstdItem 9 3" xfId="8028" xr:uid="{00000000-0005-0000-0000-000060140000}"/>
    <cellStyle name="SAPBEXstdItem 9 4" xfId="9202" xr:uid="{00000000-0005-0000-0000-000061140000}"/>
    <cellStyle name="SAPBEXstdItemX" xfId="199" xr:uid="{00000000-0005-0000-0000-000062140000}"/>
    <cellStyle name="SAPBEXstdItemX 10" xfId="5263" xr:uid="{00000000-0005-0000-0000-000063140000}"/>
    <cellStyle name="SAPBEXstdItemX 10 2" xfId="6517" xr:uid="{00000000-0005-0000-0000-000064140000}"/>
    <cellStyle name="SAPBEXstdItemX 10 3" xfId="8077" xr:uid="{00000000-0005-0000-0000-000065140000}"/>
    <cellStyle name="SAPBEXstdItemX 10 4" xfId="9251" xr:uid="{00000000-0005-0000-0000-000066140000}"/>
    <cellStyle name="SAPBEXstdItemX 11" xfId="7115" xr:uid="{00000000-0005-0000-0000-000067140000}"/>
    <cellStyle name="SAPBEXstdItemX 12" xfId="8298" xr:uid="{00000000-0005-0000-0000-000068140000}"/>
    <cellStyle name="SAPBEXstdItemX 2" xfId="604" xr:uid="{00000000-0005-0000-0000-000069140000}"/>
    <cellStyle name="SAPBEXstdItemX 2 2" xfId="1086" xr:uid="{00000000-0005-0000-0000-00006A140000}"/>
    <cellStyle name="SAPBEXstdItemX 2 2 2" xfId="5893" xr:uid="{00000000-0005-0000-0000-00006B140000}"/>
    <cellStyle name="SAPBEXstdItemX 2 2 3" xfId="7557" xr:uid="{00000000-0005-0000-0000-00006C140000}"/>
    <cellStyle name="SAPBEXstdItemX 2 2 4" xfId="8747" xr:uid="{00000000-0005-0000-0000-00006D140000}"/>
    <cellStyle name="SAPBEXstdItemX 2 3" xfId="5408" xr:uid="{00000000-0005-0000-0000-00006E140000}"/>
    <cellStyle name="SAPBEXstdItemX 2 3 2" xfId="6616" xr:uid="{00000000-0005-0000-0000-00006F140000}"/>
    <cellStyle name="SAPBEXstdItemX 2 3 3" xfId="8196" xr:uid="{00000000-0005-0000-0000-000070140000}"/>
    <cellStyle name="SAPBEXstdItemX 2 3 4" xfId="9371" xr:uid="{00000000-0005-0000-0000-000071140000}"/>
    <cellStyle name="SAPBEXstdItemX 2 4" xfId="5494" xr:uid="{00000000-0005-0000-0000-000072140000}"/>
    <cellStyle name="SAPBEXstdItemX 2 4 2" xfId="6960" xr:uid="{00000000-0005-0000-0000-000073140000}"/>
    <cellStyle name="SAPBEXstdItemX 2 4 3" xfId="7027" xr:uid="{00000000-0005-0000-0000-000074140000}"/>
    <cellStyle name="SAPBEXstdItemX 2 4 4" xfId="8236" xr:uid="{00000000-0005-0000-0000-000075140000}"/>
    <cellStyle name="SAPBEXstdItemX 2 4 5" xfId="9412" xr:uid="{00000000-0005-0000-0000-000076140000}"/>
    <cellStyle name="SAPBEXstdItemX 2 5" xfId="7194" xr:uid="{00000000-0005-0000-0000-000077140000}"/>
    <cellStyle name="SAPBEXstdItemX 2 6" xfId="8381" xr:uid="{00000000-0005-0000-0000-000078140000}"/>
    <cellStyle name="SAPBEXstdItemX 3" xfId="645" xr:uid="{00000000-0005-0000-0000-000079140000}"/>
    <cellStyle name="SAPBEXstdItemX 3 2" xfId="1127" xr:uid="{00000000-0005-0000-0000-00007A140000}"/>
    <cellStyle name="SAPBEXstdItemX 3 2 2" xfId="6075" xr:uid="{00000000-0005-0000-0000-00007B140000}"/>
    <cellStyle name="SAPBEXstdItemX 3 2 3" xfId="7596" xr:uid="{00000000-0005-0000-0000-00007C140000}"/>
    <cellStyle name="SAPBEXstdItemX 3 2 4" xfId="8786" xr:uid="{00000000-0005-0000-0000-00007D140000}"/>
    <cellStyle name="SAPBEXstdItemX 3 3" xfId="5307" xr:uid="{00000000-0005-0000-0000-00007E140000}"/>
    <cellStyle name="SAPBEXstdItemX 3 3 2" xfId="6859" xr:uid="{00000000-0005-0000-0000-00007F140000}"/>
    <cellStyle name="SAPBEXstdItemX 3 3 3" xfId="6550" xr:uid="{00000000-0005-0000-0000-000080140000}"/>
    <cellStyle name="SAPBEXstdItemX 3 3 4" xfId="8119" xr:uid="{00000000-0005-0000-0000-000081140000}"/>
    <cellStyle name="SAPBEXstdItemX 3 3 5" xfId="9294" xr:uid="{00000000-0005-0000-0000-000082140000}"/>
    <cellStyle name="SAPBEXstdItemX 3 4" xfId="7233" xr:uid="{00000000-0005-0000-0000-000083140000}"/>
    <cellStyle name="SAPBEXstdItemX 3 5" xfId="8420" xr:uid="{00000000-0005-0000-0000-000084140000}"/>
    <cellStyle name="SAPBEXstdItemX 4" xfId="704" xr:uid="{00000000-0005-0000-0000-000085140000}"/>
    <cellStyle name="SAPBEXstdItemX 4 2" xfId="1176" xr:uid="{00000000-0005-0000-0000-000086140000}"/>
    <cellStyle name="SAPBEXstdItemX 4 2 2" xfId="6812" xr:uid="{00000000-0005-0000-0000-000087140000}"/>
    <cellStyle name="SAPBEXstdItemX 4 2 3" xfId="7641" xr:uid="{00000000-0005-0000-0000-000088140000}"/>
    <cellStyle name="SAPBEXstdItemX 4 2 4" xfId="8831" xr:uid="{00000000-0005-0000-0000-000089140000}"/>
    <cellStyle name="SAPBEXstdItemX 4 3" xfId="6369" xr:uid="{00000000-0005-0000-0000-00008A140000}"/>
    <cellStyle name="SAPBEXstdItemX 4 4" xfId="7276" xr:uid="{00000000-0005-0000-0000-00008B140000}"/>
    <cellStyle name="SAPBEXstdItemX 4 5" xfId="8463" xr:uid="{00000000-0005-0000-0000-00008C140000}"/>
    <cellStyle name="SAPBEXstdItemX 5" xfId="764" xr:uid="{00000000-0005-0000-0000-00008D140000}"/>
    <cellStyle name="SAPBEXstdItemX 5 2" xfId="1227" xr:uid="{00000000-0005-0000-0000-00008E140000}"/>
    <cellStyle name="SAPBEXstdItemX 5 2 2" xfId="6047" xr:uid="{00000000-0005-0000-0000-00008F140000}"/>
    <cellStyle name="SAPBEXstdItemX 5 2 3" xfId="7689" xr:uid="{00000000-0005-0000-0000-000090140000}"/>
    <cellStyle name="SAPBEXstdItemX 5 2 4" xfId="8879" xr:uid="{00000000-0005-0000-0000-000091140000}"/>
    <cellStyle name="SAPBEXstdItemX 5 3" xfId="6822" xr:uid="{00000000-0005-0000-0000-000092140000}"/>
    <cellStyle name="SAPBEXstdItemX 5 4" xfId="7323" xr:uid="{00000000-0005-0000-0000-000093140000}"/>
    <cellStyle name="SAPBEXstdItemX 5 5" xfId="8510" xr:uid="{00000000-0005-0000-0000-000094140000}"/>
    <cellStyle name="SAPBEXstdItemX 6" xfId="814" xr:uid="{00000000-0005-0000-0000-000095140000}"/>
    <cellStyle name="SAPBEXstdItemX 6 2" xfId="1277" xr:uid="{00000000-0005-0000-0000-000096140000}"/>
    <cellStyle name="SAPBEXstdItemX 6 2 2" xfId="6718" xr:uid="{00000000-0005-0000-0000-000097140000}"/>
    <cellStyle name="SAPBEXstdItemX 6 2 3" xfId="7737" xr:uid="{00000000-0005-0000-0000-000098140000}"/>
    <cellStyle name="SAPBEXstdItemX 6 2 4" xfId="8927" xr:uid="{00000000-0005-0000-0000-000099140000}"/>
    <cellStyle name="SAPBEXstdItemX 6 3" xfId="6639" xr:uid="{00000000-0005-0000-0000-00009A140000}"/>
    <cellStyle name="SAPBEXstdItemX 6 4" xfId="7371" xr:uid="{00000000-0005-0000-0000-00009B140000}"/>
    <cellStyle name="SAPBEXstdItemX 6 5" xfId="8558" xr:uid="{00000000-0005-0000-0000-00009C140000}"/>
    <cellStyle name="SAPBEXstdItemX 7" xfId="896" xr:uid="{00000000-0005-0000-0000-00009D140000}"/>
    <cellStyle name="SAPBEXstdItemX 7 2" xfId="1358" xr:uid="{00000000-0005-0000-0000-00009E140000}"/>
    <cellStyle name="SAPBEXstdItemX 7 2 2" xfId="5988" xr:uid="{00000000-0005-0000-0000-00009F140000}"/>
    <cellStyle name="SAPBEXstdItemX 7 2 3" xfId="7804" xr:uid="{00000000-0005-0000-0000-0000A0140000}"/>
    <cellStyle name="SAPBEXstdItemX 7 2 4" xfId="8995" xr:uid="{00000000-0005-0000-0000-0000A1140000}"/>
    <cellStyle name="SAPBEXstdItemX 7 3" xfId="6015" xr:uid="{00000000-0005-0000-0000-0000A2140000}"/>
    <cellStyle name="SAPBEXstdItemX 7 4" xfId="7421" xr:uid="{00000000-0005-0000-0000-0000A3140000}"/>
    <cellStyle name="SAPBEXstdItemX 7 5" xfId="8609" xr:uid="{00000000-0005-0000-0000-0000A4140000}"/>
    <cellStyle name="SAPBEXstdItemX 8" xfId="952" xr:uid="{00000000-0005-0000-0000-0000A5140000}"/>
    <cellStyle name="SAPBEXstdItemX 8 2" xfId="1428" xr:uid="{00000000-0005-0000-0000-0000A6140000}"/>
    <cellStyle name="SAPBEXstdItemX 8 2 2" xfId="5750" xr:uid="{00000000-0005-0000-0000-0000A7140000}"/>
    <cellStyle name="SAPBEXstdItemX 8 2 3" xfId="7846" xr:uid="{00000000-0005-0000-0000-0000A8140000}"/>
    <cellStyle name="SAPBEXstdItemX 8 2 4" xfId="9037" xr:uid="{00000000-0005-0000-0000-0000A9140000}"/>
    <cellStyle name="SAPBEXstdItemX 8 3" xfId="5927" xr:uid="{00000000-0005-0000-0000-0000AA140000}"/>
    <cellStyle name="SAPBEXstdItemX 8 4" xfId="7463" xr:uid="{00000000-0005-0000-0000-0000AB140000}"/>
    <cellStyle name="SAPBEXstdItemX 8 5" xfId="8651" xr:uid="{00000000-0005-0000-0000-0000AC140000}"/>
    <cellStyle name="SAPBEXstdItemX 9" xfId="5214" xr:uid="{00000000-0005-0000-0000-0000AD140000}"/>
    <cellStyle name="SAPBEXstdItemX 9 2" xfId="7066" xr:uid="{00000000-0005-0000-0000-0000AE140000}"/>
    <cellStyle name="SAPBEXstdItemX 9 3" xfId="8029" xr:uid="{00000000-0005-0000-0000-0000AF140000}"/>
    <cellStyle name="SAPBEXstdItemX 9 4" xfId="9203" xr:uid="{00000000-0005-0000-0000-0000B0140000}"/>
    <cellStyle name="SAPBEXtitle" xfId="200" xr:uid="{00000000-0005-0000-0000-0000B1140000}"/>
    <cellStyle name="SAPBEXundefined" xfId="201" xr:uid="{00000000-0005-0000-0000-0000B2140000}"/>
    <cellStyle name="SAPBEXundefined 10" xfId="5264" xr:uid="{00000000-0005-0000-0000-0000B3140000}"/>
    <cellStyle name="SAPBEXundefined 10 2" xfId="6518" xr:uid="{00000000-0005-0000-0000-0000B4140000}"/>
    <cellStyle name="SAPBEXundefined 10 3" xfId="8078" xr:uid="{00000000-0005-0000-0000-0000B5140000}"/>
    <cellStyle name="SAPBEXundefined 10 4" xfId="9252" xr:uid="{00000000-0005-0000-0000-0000B6140000}"/>
    <cellStyle name="SAPBEXundefined 11" xfId="7116" xr:uid="{00000000-0005-0000-0000-0000B7140000}"/>
    <cellStyle name="SAPBEXundefined 12" xfId="8299" xr:uid="{00000000-0005-0000-0000-0000B8140000}"/>
    <cellStyle name="SAPBEXundefined 2" xfId="605" xr:uid="{00000000-0005-0000-0000-0000B9140000}"/>
    <cellStyle name="SAPBEXundefined 2 2" xfId="1087" xr:uid="{00000000-0005-0000-0000-0000BA140000}"/>
    <cellStyle name="SAPBEXundefined 2 2 2" xfId="5670" xr:uid="{00000000-0005-0000-0000-0000BB140000}"/>
    <cellStyle name="SAPBEXundefined 2 2 3" xfId="7558" xr:uid="{00000000-0005-0000-0000-0000BC140000}"/>
    <cellStyle name="SAPBEXundefined 2 2 4" xfId="8748" xr:uid="{00000000-0005-0000-0000-0000BD140000}"/>
    <cellStyle name="SAPBEXundefined 2 3" xfId="5409" xr:uid="{00000000-0005-0000-0000-0000BE140000}"/>
    <cellStyle name="SAPBEXundefined 2 3 2" xfId="6617" xr:uid="{00000000-0005-0000-0000-0000BF140000}"/>
    <cellStyle name="SAPBEXundefined 2 3 3" xfId="8197" xr:uid="{00000000-0005-0000-0000-0000C0140000}"/>
    <cellStyle name="SAPBEXundefined 2 3 4" xfId="9372" xr:uid="{00000000-0005-0000-0000-0000C1140000}"/>
    <cellStyle name="SAPBEXundefined 2 4" xfId="5495" xr:uid="{00000000-0005-0000-0000-0000C2140000}"/>
    <cellStyle name="SAPBEXundefined 2 4 2" xfId="6961" xr:uid="{00000000-0005-0000-0000-0000C3140000}"/>
    <cellStyle name="SAPBEXundefined 2 4 3" xfId="7028" xr:uid="{00000000-0005-0000-0000-0000C4140000}"/>
    <cellStyle name="SAPBEXundefined 2 4 4" xfId="8237" xr:uid="{00000000-0005-0000-0000-0000C5140000}"/>
    <cellStyle name="SAPBEXundefined 2 4 5" xfId="9413" xr:uid="{00000000-0005-0000-0000-0000C6140000}"/>
    <cellStyle name="SAPBEXundefined 2 5" xfId="7195" xr:uid="{00000000-0005-0000-0000-0000C7140000}"/>
    <cellStyle name="SAPBEXundefined 2 6" xfId="8382" xr:uid="{00000000-0005-0000-0000-0000C8140000}"/>
    <cellStyle name="SAPBEXundefined 3" xfId="646" xr:uid="{00000000-0005-0000-0000-0000C9140000}"/>
    <cellStyle name="SAPBEXundefined 3 2" xfId="1128" xr:uid="{00000000-0005-0000-0000-0000CA140000}"/>
    <cellStyle name="SAPBEXundefined 3 2 2" xfId="5568" xr:uid="{00000000-0005-0000-0000-0000CB140000}"/>
    <cellStyle name="SAPBEXundefined 3 2 3" xfId="7597" xr:uid="{00000000-0005-0000-0000-0000CC140000}"/>
    <cellStyle name="SAPBEXundefined 3 2 4" xfId="8787" xr:uid="{00000000-0005-0000-0000-0000CD140000}"/>
    <cellStyle name="SAPBEXundefined 3 3" xfId="5306" xr:uid="{00000000-0005-0000-0000-0000CE140000}"/>
    <cellStyle name="SAPBEXundefined 3 3 2" xfId="6858" xr:uid="{00000000-0005-0000-0000-0000CF140000}"/>
    <cellStyle name="SAPBEXundefined 3 3 3" xfId="6549" xr:uid="{00000000-0005-0000-0000-0000D0140000}"/>
    <cellStyle name="SAPBEXundefined 3 3 4" xfId="8118" xr:uid="{00000000-0005-0000-0000-0000D1140000}"/>
    <cellStyle name="SAPBEXundefined 3 3 5" xfId="9293" xr:uid="{00000000-0005-0000-0000-0000D2140000}"/>
    <cellStyle name="SAPBEXundefined 3 4" xfId="7234" xr:uid="{00000000-0005-0000-0000-0000D3140000}"/>
    <cellStyle name="SAPBEXundefined 3 5" xfId="8421" xr:uid="{00000000-0005-0000-0000-0000D4140000}"/>
    <cellStyle name="SAPBEXundefined 4" xfId="705" xr:uid="{00000000-0005-0000-0000-0000D5140000}"/>
    <cellStyle name="SAPBEXundefined 4 2" xfId="1177" xr:uid="{00000000-0005-0000-0000-0000D6140000}"/>
    <cellStyle name="SAPBEXundefined 4 2 2" xfId="6835" xr:uid="{00000000-0005-0000-0000-0000D7140000}"/>
    <cellStyle name="SAPBEXundefined 4 2 3" xfId="7642" xr:uid="{00000000-0005-0000-0000-0000D8140000}"/>
    <cellStyle name="SAPBEXundefined 4 2 4" xfId="8832" xr:uid="{00000000-0005-0000-0000-0000D9140000}"/>
    <cellStyle name="SAPBEXundefined 4 3" xfId="6368" xr:uid="{00000000-0005-0000-0000-0000DA140000}"/>
    <cellStyle name="SAPBEXundefined 4 4" xfId="7277" xr:uid="{00000000-0005-0000-0000-0000DB140000}"/>
    <cellStyle name="SAPBEXundefined 4 5" xfId="8464" xr:uid="{00000000-0005-0000-0000-0000DC140000}"/>
    <cellStyle name="SAPBEXundefined 5" xfId="765" xr:uid="{00000000-0005-0000-0000-0000DD140000}"/>
    <cellStyle name="SAPBEXundefined 5 2" xfId="1228" xr:uid="{00000000-0005-0000-0000-0000DE140000}"/>
    <cellStyle name="SAPBEXundefined 5 2 2" xfId="5754" xr:uid="{00000000-0005-0000-0000-0000DF140000}"/>
    <cellStyle name="SAPBEXundefined 5 2 3" xfId="7690" xr:uid="{00000000-0005-0000-0000-0000E0140000}"/>
    <cellStyle name="SAPBEXundefined 5 2 4" xfId="8880" xr:uid="{00000000-0005-0000-0000-0000E1140000}"/>
    <cellStyle name="SAPBEXundefined 5 3" xfId="6210" xr:uid="{00000000-0005-0000-0000-0000E2140000}"/>
    <cellStyle name="SAPBEXundefined 5 4" xfId="7324" xr:uid="{00000000-0005-0000-0000-0000E3140000}"/>
    <cellStyle name="SAPBEXundefined 5 5" xfId="8511" xr:uid="{00000000-0005-0000-0000-0000E4140000}"/>
    <cellStyle name="SAPBEXundefined 6" xfId="815" xr:uid="{00000000-0005-0000-0000-0000E5140000}"/>
    <cellStyle name="SAPBEXundefined 6 2" xfId="1278" xr:uid="{00000000-0005-0000-0000-0000E6140000}"/>
    <cellStyle name="SAPBEXundefined 6 2 2" xfId="6120" xr:uid="{00000000-0005-0000-0000-0000E7140000}"/>
    <cellStyle name="SAPBEXundefined 6 2 3" xfId="7738" xr:uid="{00000000-0005-0000-0000-0000E8140000}"/>
    <cellStyle name="SAPBEXundefined 6 2 4" xfId="8928" xr:uid="{00000000-0005-0000-0000-0000E9140000}"/>
    <cellStyle name="SAPBEXundefined 6 3" xfId="5763" xr:uid="{00000000-0005-0000-0000-0000EA140000}"/>
    <cellStyle name="SAPBEXundefined 6 4" xfId="7372" xr:uid="{00000000-0005-0000-0000-0000EB140000}"/>
    <cellStyle name="SAPBEXundefined 6 5" xfId="8559" xr:uid="{00000000-0005-0000-0000-0000EC140000}"/>
    <cellStyle name="SAPBEXundefined 7" xfId="897" xr:uid="{00000000-0005-0000-0000-0000ED140000}"/>
    <cellStyle name="SAPBEXundefined 7 2" xfId="1359" xr:uid="{00000000-0005-0000-0000-0000EE140000}"/>
    <cellStyle name="SAPBEXundefined 7 2 2" xfId="6832" xr:uid="{00000000-0005-0000-0000-0000EF140000}"/>
    <cellStyle name="SAPBEXundefined 7 2 3" xfId="7805" xr:uid="{00000000-0005-0000-0000-0000F0140000}"/>
    <cellStyle name="SAPBEXundefined 7 2 4" xfId="8996" xr:uid="{00000000-0005-0000-0000-0000F1140000}"/>
    <cellStyle name="SAPBEXundefined 7 3" xfId="5656" xr:uid="{00000000-0005-0000-0000-0000F2140000}"/>
    <cellStyle name="SAPBEXundefined 7 4" xfId="7422" xr:uid="{00000000-0005-0000-0000-0000F3140000}"/>
    <cellStyle name="SAPBEXundefined 7 5" xfId="8610" xr:uid="{00000000-0005-0000-0000-0000F4140000}"/>
    <cellStyle name="SAPBEXundefined 8" xfId="953" xr:uid="{00000000-0005-0000-0000-0000F5140000}"/>
    <cellStyle name="SAPBEXundefined 8 2" xfId="1429" xr:uid="{00000000-0005-0000-0000-0000F6140000}"/>
    <cellStyle name="SAPBEXundefined 8 2 2" xfId="5962" xr:uid="{00000000-0005-0000-0000-0000F7140000}"/>
    <cellStyle name="SAPBEXundefined 8 2 3" xfId="7847" xr:uid="{00000000-0005-0000-0000-0000F8140000}"/>
    <cellStyle name="SAPBEXundefined 8 2 4" xfId="9038" xr:uid="{00000000-0005-0000-0000-0000F9140000}"/>
    <cellStyle name="SAPBEXundefined 8 3" xfId="6994" xr:uid="{00000000-0005-0000-0000-0000FA140000}"/>
    <cellStyle name="SAPBEXundefined 8 4" xfId="7464" xr:uid="{00000000-0005-0000-0000-0000FB140000}"/>
    <cellStyle name="SAPBEXundefined 8 5" xfId="8652" xr:uid="{00000000-0005-0000-0000-0000FC140000}"/>
    <cellStyle name="SAPBEXundefined 9" xfId="5215" xr:uid="{00000000-0005-0000-0000-0000FD140000}"/>
    <cellStyle name="SAPBEXundefined 9 2" xfId="7067" xr:uid="{00000000-0005-0000-0000-0000FE140000}"/>
    <cellStyle name="SAPBEXundefined 9 3" xfId="8030" xr:uid="{00000000-0005-0000-0000-0000FF140000}"/>
    <cellStyle name="SAPBEXundefined 9 4" xfId="9204" xr:uid="{00000000-0005-0000-0000-000000150000}"/>
    <cellStyle name="TableStyleLight1" xfId="457" xr:uid="{00000000-0005-0000-0000-000001150000}"/>
    <cellStyle name="Tahoma8" xfId="3436" xr:uid="{00000000-0005-0000-0000-000002150000}"/>
    <cellStyle name="Tahoma8 2" xfId="3437" xr:uid="{00000000-0005-0000-0000-000003150000}"/>
    <cellStyle name="Tickmark" xfId="3438" xr:uid="{00000000-0005-0000-0000-000004150000}"/>
    <cellStyle name="Title" xfId="202" xr:uid="{00000000-0005-0000-0000-000005150000}"/>
    <cellStyle name="Total" xfId="203" xr:uid="{00000000-0005-0000-0000-000006150000}"/>
    <cellStyle name="Total 10" xfId="5265" xr:uid="{00000000-0005-0000-0000-000007150000}"/>
    <cellStyle name="Total 10 2" xfId="6519" xr:uid="{00000000-0005-0000-0000-000008150000}"/>
    <cellStyle name="Total 10 3" xfId="8079" xr:uid="{00000000-0005-0000-0000-000009150000}"/>
    <cellStyle name="Total 10 4" xfId="9253" xr:uid="{00000000-0005-0000-0000-00000A150000}"/>
    <cellStyle name="Total 11" xfId="7117" xr:uid="{00000000-0005-0000-0000-00000B150000}"/>
    <cellStyle name="Total 12" xfId="8300" xr:uid="{00000000-0005-0000-0000-00000C150000}"/>
    <cellStyle name="Total 2" xfId="606" xr:uid="{00000000-0005-0000-0000-00000D150000}"/>
    <cellStyle name="Total 2 2" xfId="1088" xr:uid="{00000000-0005-0000-0000-00000E150000}"/>
    <cellStyle name="Total 2 2 2" xfId="5825" xr:uid="{00000000-0005-0000-0000-00000F150000}"/>
    <cellStyle name="Total 2 2 3" xfId="5864" xr:uid="{00000000-0005-0000-0000-000010150000}"/>
    <cellStyle name="Total 2 2 4" xfId="7559" xr:uid="{00000000-0005-0000-0000-000011150000}"/>
    <cellStyle name="Total 2 2 5" xfId="8749" xr:uid="{00000000-0005-0000-0000-000012150000}"/>
    <cellStyle name="Total 2 3" xfId="985" xr:uid="{00000000-0005-0000-0000-000013150000}"/>
    <cellStyle name="Total 2 3 2" xfId="6164" xr:uid="{00000000-0005-0000-0000-000014150000}"/>
    <cellStyle name="Total 2 3 3" xfId="7481" xr:uid="{00000000-0005-0000-0000-000015150000}"/>
    <cellStyle name="Total 2 3 4" xfId="8670" xr:uid="{00000000-0005-0000-0000-000016150000}"/>
    <cellStyle name="Total 2 4" xfId="7196" xr:uid="{00000000-0005-0000-0000-000017150000}"/>
    <cellStyle name="Total 2 5" xfId="8383" xr:uid="{00000000-0005-0000-0000-000018150000}"/>
    <cellStyle name="Total 3" xfId="647" xr:uid="{00000000-0005-0000-0000-000019150000}"/>
    <cellStyle name="Total 3 2" xfId="1129" xr:uid="{00000000-0005-0000-0000-00001A150000}"/>
    <cellStyle name="Total 3 2 2" xfId="5847" xr:uid="{00000000-0005-0000-0000-00001B150000}"/>
    <cellStyle name="Total 3 2 3" xfId="6057" xr:uid="{00000000-0005-0000-0000-00001C150000}"/>
    <cellStyle name="Total 3 2 4" xfId="7598" xr:uid="{00000000-0005-0000-0000-00001D150000}"/>
    <cellStyle name="Total 3 2 5" xfId="8788" xr:uid="{00000000-0005-0000-0000-00001E150000}"/>
    <cellStyle name="Total 3 3" xfId="5301" xr:uid="{00000000-0005-0000-0000-00001F150000}"/>
    <cellStyle name="Total 3 3 2" xfId="6544" xr:uid="{00000000-0005-0000-0000-000020150000}"/>
    <cellStyle name="Total 3 3 3" xfId="8113" xr:uid="{00000000-0005-0000-0000-000021150000}"/>
    <cellStyle name="Total 3 3 4" xfId="9288" xr:uid="{00000000-0005-0000-0000-000022150000}"/>
    <cellStyle name="Total 3 4" xfId="7235" xr:uid="{00000000-0005-0000-0000-000023150000}"/>
    <cellStyle name="Total 3 5" xfId="8422" xr:uid="{00000000-0005-0000-0000-000024150000}"/>
    <cellStyle name="Total 4" xfId="706" xr:uid="{00000000-0005-0000-0000-000025150000}"/>
    <cellStyle name="Total 4 2" xfId="1178" xr:uid="{00000000-0005-0000-0000-000026150000}"/>
    <cellStyle name="Total 4 2 2" xfId="5873" xr:uid="{00000000-0005-0000-0000-000027150000}"/>
    <cellStyle name="Total 4 2 3" xfId="5520" xr:uid="{00000000-0005-0000-0000-000028150000}"/>
    <cellStyle name="Total 4 2 4" xfId="7643" xr:uid="{00000000-0005-0000-0000-000029150000}"/>
    <cellStyle name="Total 4 2 5" xfId="8833" xr:uid="{00000000-0005-0000-0000-00002A150000}"/>
    <cellStyle name="Total 4 3" xfId="5654" xr:uid="{00000000-0005-0000-0000-00002B150000}"/>
    <cellStyle name="Total 4 4" xfId="6367" xr:uid="{00000000-0005-0000-0000-00002C150000}"/>
    <cellStyle name="Total 4 5" xfId="7278" xr:uid="{00000000-0005-0000-0000-00002D150000}"/>
    <cellStyle name="Total 4 6" xfId="8465" xr:uid="{00000000-0005-0000-0000-00002E150000}"/>
    <cellStyle name="Total 5" xfId="766" xr:uid="{00000000-0005-0000-0000-00002F150000}"/>
    <cellStyle name="Total 5 2" xfId="1229" xr:uid="{00000000-0005-0000-0000-000030150000}"/>
    <cellStyle name="Total 5 2 2" xfId="5902" xr:uid="{00000000-0005-0000-0000-000031150000}"/>
    <cellStyle name="Total 5 2 3" xfId="6046" xr:uid="{00000000-0005-0000-0000-000032150000}"/>
    <cellStyle name="Total 5 2 4" xfId="7691" xr:uid="{00000000-0005-0000-0000-000033150000}"/>
    <cellStyle name="Total 5 2 5" xfId="8881" xr:uid="{00000000-0005-0000-0000-000034150000}"/>
    <cellStyle name="Total 5 3" xfId="5677" xr:uid="{00000000-0005-0000-0000-000035150000}"/>
    <cellStyle name="Total 5 4" xfId="6003" xr:uid="{00000000-0005-0000-0000-000036150000}"/>
    <cellStyle name="Total 5 5" xfId="7325" xr:uid="{00000000-0005-0000-0000-000037150000}"/>
    <cellStyle name="Total 5 6" xfId="8512" xr:uid="{00000000-0005-0000-0000-000038150000}"/>
    <cellStyle name="Total 6" xfId="816" xr:uid="{00000000-0005-0000-0000-000039150000}"/>
    <cellStyle name="Total 6 2" xfId="1279" xr:uid="{00000000-0005-0000-0000-00003A150000}"/>
    <cellStyle name="Total 6 2 2" xfId="5930" xr:uid="{00000000-0005-0000-0000-00003B150000}"/>
    <cellStyle name="Total 6 2 3" xfId="6133" xr:uid="{00000000-0005-0000-0000-00003C150000}"/>
    <cellStyle name="Total 6 2 4" xfId="7739" xr:uid="{00000000-0005-0000-0000-00003D150000}"/>
    <cellStyle name="Total 6 2 5" xfId="8929" xr:uid="{00000000-0005-0000-0000-00003E150000}"/>
    <cellStyle name="Total 6 3" xfId="5704" xr:uid="{00000000-0005-0000-0000-00003F150000}"/>
    <cellStyle name="Total 6 4" xfId="5953" xr:uid="{00000000-0005-0000-0000-000040150000}"/>
    <cellStyle name="Total 6 5" xfId="7373" xr:uid="{00000000-0005-0000-0000-000041150000}"/>
    <cellStyle name="Total 6 6" xfId="8560" xr:uid="{00000000-0005-0000-0000-000042150000}"/>
    <cellStyle name="Total 7" xfId="898" xr:uid="{00000000-0005-0000-0000-000043150000}"/>
    <cellStyle name="Total 7 2" xfId="1360" xr:uid="{00000000-0005-0000-0000-000044150000}"/>
    <cellStyle name="Total 7 2 2" xfId="5978" xr:uid="{00000000-0005-0000-0000-000045150000}"/>
    <cellStyle name="Total 7 2 3" xfId="5517" xr:uid="{00000000-0005-0000-0000-000046150000}"/>
    <cellStyle name="Total 7 2 4" xfId="7806" xr:uid="{00000000-0005-0000-0000-000047150000}"/>
    <cellStyle name="Total 7 2 5" xfId="8997" xr:uid="{00000000-0005-0000-0000-000048150000}"/>
    <cellStyle name="Total 7 3" xfId="5741" xr:uid="{00000000-0005-0000-0000-000049150000}"/>
    <cellStyle name="Total 7 4" xfId="6159" xr:uid="{00000000-0005-0000-0000-00004A150000}"/>
    <cellStyle name="Total 7 5" xfId="7423" xr:uid="{00000000-0005-0000-0000-00004B150000}"/>
    <cellStyle name="Total 7 6" xfId="8611" xr:uid="{00000000-0005-0000-0000-00004C150000}"/>
    <cellStyle name="Total 8" xfId="954" xr:uid="{00000000-0005-0000-0000-00004D150000}"/>
    <cellStyle name="Total 8 2" xfId="1430" xr:uid="{00000000-0005-0000-0000-00004E150000}"/>
    <cellStyle name="Total 8 2 2" xfId="6004" xr:uid="{00000000-0005-0000-0000-00004F150000}"/>
    <cellStyle name="Total 8 2 3" xfId="5726" xr:uid="{00000000-0005-0000-0000-000050150000}"/>
    <cellStyle name="Total 8 2 4" xfId="7848" xr:uid="{00000000-0005-0000-0000-000051150000}"/>
    <cellStyle name="Total 8 2 5" xfId="9039" xr:uid="{00000000-0005-0000-0000-000052150000}"/>
    <cellStyle name="Total 8 3" xfId="5766" xr:uid="{00000000-0005-0000-0000-000053150000}"/>
    <cellStyle name="Total 8 4" xfId="5700" xr:uid="{00000000-0005-0000-0000-000054150000}"/>
    <cellStyle name="Total 8 5" xfId="7465" xr:uid="{00000000-0005-0000-0000-000055150000}"/>
    <cellStyle name="Total 8 6" xfId="8653" xr:uid="{00000000-0005-0000-0000-000056150000}"/>
    <cellStyle name="Total 9" xfId="5216" xr:uid="{00000000-0005-0000-0000-000057150000}"/>
    <cellStyle name="Total 9 2" xfId="6823" xr:uid="{00000000-0005-0000-0000-000058150000}"/>
    <cellStyle name="Total 9 3" xfId="7068" xr:uid="{00000000-0005-0000-0000-000059150000}"/>
    <cellStyle name="Total 9 4" xfId="8031" xr:uid="{00000000-0005-0000-0000-00005A150000}"/>
    <cellStyle name="Total 9 5" xfId="9205" xr:uid="{00000000-0005-0000-0000-00005B150000}"/>
    <cellStyle name="Warning Text" xfId="204" xr:uid="{00000000-0005-0000-0000-00005C150000}"/>
    <cellStyle name="Акцент1" xfId="21" builtinId="29" customBuiltin="1"/>
    <cellStyle name="Акцент1 10" xfId="3439" xr:uid="{00000000-0005-0000-0000-00005E150000}"/>
    <cellStyle name="Акцент1 11" xfId="3440" xr:uid="{00000000-0005-0000-0000-00005F150000}"/>
    <cellStyle name="Акцент1 12" xfId="3441" xr:uid="{00000000-0005-0000-0000-000060150000}"/>
    <cellStyle name="Акцент1 2" xfId="79" xr:uid="{00000000-0005-0000-0000-000061150000}"/>
    <cellStyle name="Акцент1 2 2" xfId="302" xr:uid="{00000000-0005-0000-0000-000062150000}"/>
    <cellStyle name="Акцент1 2 2 2" xfId="3442" xr:uid="{00000000-0005-0000-0000-000063150000}"/>
    <cellStyle name="Акцент1 2 2 3" xfId="3443" xr:uid="{00000000-0005-0000-0000-000064150000}"/>
    <cellStyle name="Акцент1 2 3" xfId="3444" xr:uid="{00000000-0005-0000-0000-000065150000}"/>
    <cellStyle name="Акцент1 2 4" xfId="3445" xr:uid="{00000000-0005-0000-0000-000066150000}"/>
    <cellStyle name="Акцент1 3" xfId="303" xr:uid="{00000000-0005-0000-0000-000067150000}"/>
    <cellStyle name="Акцент1 3 2" xfId="3446" xr:uid="{00000000-0005-0000-0000-000068150000}"/>
    <cellStyle name="Акцент1 3 2 2" xfId="3447" xr:uid="{00000000-0005-0000-0000-000069150000}"/>
    <cellStyle name="Акцент1 3 2 2 2" xfId="3448" xr:uid="{00000000-0005-0000-0000-00006A150000}"/>
    <cellStyle name="Акцент1 3 2 2 3" xfId="3449" xr:uid="{00000000-0005-0000-0000-00006B150000}"/>
    <cellStyle name="Акцент1 3 2 2 3 2" xfId="3450" xr:uid="{00000000-0005-0000-0000-00006C150000}"/>
    <cellStyle name="Акцент1 3 2 2 4" xfId="3451" xr:uid="{00000000-0005-0000-0000-00006D150000}"/>
    <cellStyle name="Акцент1 3 2 2 5" xfId="3452" xr:uid="{00000000-0005-0000-0000-00006E150000}"/>
    <cellStyle name="Акцент1 3 2 2 6" xfId="3453" xr:uid="{00000000-0005-0000-0000-00006F150000}"/>
    <cellStyle name="Акцент1 3 2 3" xfId="3454" xr:uid="{00000000-0005-0000-0000-000070150000}"/>
    <cellStyle name="Акцент1 3 2 4" xfId="3455" xr:uid="{00000000-0005-0000-0000-000071150000}"/>
    <cellStyle name="Акцент1 3 3" xfId="3456" xr:uid="{00000000-0005-0000-0000-000072150000}"/>
    <cellStyle name="Акцент1 3 4" xfId="3457" xr:uid="{00000000-0005-0000-0000-000073150000}"/>
    <cellStyle name="Акцент1 3 4 2" xfId="3458" xr:uid="{00000000-0005-0000-0000-000074150000}"/>
    <cellStyle name="Акцент1 3 4 2 2" xfId="3459" xr:uid="{00000000-0005-0000-0000-000075150000}"/>
    <cellStyle name="Акцент1 3 4 2 2 2" xfId="3460" xr:uid="{00000000-0005-0000-0000-000076150000}"/>
    <cellStyle name="Акцент1 3 4 2 3" xfId="3461" xr:uid="{00000000-0005-0000-0000-000077150000}"/>
    <cellStyle name="Акцент1 3 4 2 3 2" xfId="3462" xr:uid="{00000000-0005-0000-0000-000078150000}"/>
    <cellStyle name="Акцент1 3 4 2 4" xfId="3463" xr:uid="{00000000-0005-0000-0000-000079150000}"/>
    <cellStyle name="Акцент1 3 4 2 5" xfId="3464" xr:uid="{00000000-0005-0000-0000-00007A150000}"/>
    <cellStyle name="Акцент1 3 4 2 6" xfId="3465" xr:uid="{00000000-0005-0000-0000-00007B150000}"/>
    <cellStyle name="Акцент1 3 5" xfId="3466" xr:uid="{00000000-0005-0000-0000-00007C150000}"/>
    <cellStyle name="Акцент1 4" xfId="304" xr:uid="{00000000-0005-0000-0000-00007D150000}"/>
    <cellStyle name="Акцент1 4 2" xfId="3467" xr:uid="{00000000-0005-0000-0000-00007E150000}"/>
    <cellStyle name="Акцент1 4 3" xfId="3468" xr:uid="{00000000-0005-0000-0000-00007F150000}"/>
    <cellStyle name="Акцент1 5" xfId="3469" xr:uid="{00000000-0005-0000-0000-000080150000}"/>
    <cellStyle name="Акцент1 6" xfId="3470" xr:uid="{00000000-0005-0000-0000-000081150000}"/>
    <cellStyle name="Акцент1 7" xfId="3471" xr:uid="{00000000-0005-0000-0000-000082150000}"/>
    <cellStyle name="Акцент1 8" xfId="3472" xr:uid="{00000000-0005-0000-0000-000083150000}"/>
    <cellStyle name="Акцент1 9" xfId="3473" xr:uid="{00000000-0005-0000-0000-000084150000}"/>
    <cellStyle name="Акцент2" xfId="22" builtinId="33" customBuiltin="1"/>
    <cellStyle name="Акцент2 10" xfId="3474" xr:uid="{00000000-0005-0000-0000-000086150000}"/>
    <cellStyle name="Акцент2 11" xfId="3475" xr:uid="{00000000-0005-0000-0000-000087150000}"/>
    <cellStyle name="Акцент2 12" xfId="3476" xr:uid="{00000000-0005-0000-0000-000088150000}"/>
    <cellStyle name="Акцент2 2" xfId="80" xr:uid="{00000000-0005-0000-0000-000089150000}"/>
    <cellStyle name="Акцент2 2 2" xfId="305" xr:uid="{00000000-0005-0000-0000-00008A150000}"/>
    <cellStyle name="Акцент2 2 2 2" xfId="3477" xr:uid="{00000000-0005-0000-0000-00008B150000}"/>
    <cellStyle name="Акцент2 2 2 3" xfId="3478" xr:uid="{00000000-0005-0000-0000-00008C150000}"/>
    <cellStyle name="Акцент2 2 3" xfId="3479" xr:uid="{00000000-0005-0000-0000-00008D150000}"/>
    <cellStyle name="Акцент2 2 4" xfId="3480" xr:uid="{00000000-0005-0000-0000-00008E150000}"/>
    <cellStyle name="Акцент2 3" xfId="306" xr:uid="{00000000-0005-0000-0000-00008F150000}"/>
    <cellStyle name="Акцент2 3 2" xfId="3481" xr:uid="{00000000-0005-0000-0000-000090150000}"/>
    <cellStyle name="Акцент2 3 2 2" xfId="3482" xr:uid="{00000000-0005-0000-0000-000091150000}"/>
    <cellStyle name="Акцент2 3 2 3" xfId="3483" xr:uid="{00000000-0005-0000-0000-000092150000}"/>
    <cellStyle name="Акцент2 3 2 4" xfId="3484" xr:uid="{00000000-0005-0000-0000-000093150000}"/>
    <cellStyle name="Акцент2 3 3" xfId="3485" xr:uid="{00000000-0005-0000-0000-000094150000}"/>
    <cellStyle name="Акцент2 3 4" xfId="3486" xr:uid="{00000000-0005-0000-0000-000095150000}"/>
    <cellStyle name="Акцент2 3 5" xfId="3487" xr:uid="{00000000-0005-0000-0000-000096150000}"/>
    <cellStyle name="Акцент2 4" xfId="307" xr:uid="{00000000-0005-0000-0000-000097150000}"/>
    <cellStyle name="Акцент2 4 2" xfId="3488" xr:uid="{00000000-0005-0000-0000-000098150000}"/>
    <cellStyle name="Акцент2 4 3" xfId="3489" xr:uid="{00000000-0005-0000-0000-000099150000}"/>
    <cellStyle name="Акцент2 5" xfId="3490" xr:uid="{00000000-0005-0000-0000-00009A150000}"/>
    <cellStyle name="Акцент2 6" xfId="3491" xr:uid="{00000000-0005-0000-0000-00009B150000}"/>
    <cellStyle name="Акцент2 7" xfId="3492" xr:uid="{00000000-0005-0000-0000-00009C150000}"/>
    <cellStyle name="Акцент2 8" xfId="3493" xr:uid="{00000000-0005-0000-0000-00009D150000}"/>
    <cellStyle name="Акцент2 9" xfId="3494" xr:uid="{00000000-0005-0000-0000-00009E150000}"/>
    <cellStyle name="Акцент3" xfId="23" builtinId="37" customBuiltin="1"/>
    <cellStyle name="Акцент3 10" xfId="3495" xr:uid="{00000000-0005-0000-0000-0000A0150000}"/>
    <cellStyle name="Акцент3 11" xfId="3496" xr:uid="{00000000-0005-0000-0000-0000A1150000}"/>
    <cellStyle name="Акцент3 12" xfId="3497" xr:uid="{00000000-0005-0000-0000-0000A2150000}"/>
    <cellStyle name="Акцент3 2" xfId="81" xr:uid="{00000000-0005-0000-0000-0000A3150000}"/>
    <cellStyle name="Акцент3 2 2" xfId="308" xr:uid="{00000000-0005-0000-0000-0000A4150000}"/>
    <cellStyle name="Акцент3 2 2 2" xfId="3498" xr:uid="{00000000-0005-0000-0000-0000A5150000}"/>
    <cellStyle name="Акцент3 2 2 3" xfId="3499" xr:uid="{00000000-0005-0000-0000-0000A6150000}"/>
    <cellStyle name="Акцент3 2 3" xfId="3500" xr:uid="{00000000-0005-0000-0000-0000A7150000}"/>
    <cellStyle name="Акцент3 2 4" xfId="3501" xr:uid="{00000000-0005-0000-0000-0000A8150000}"/>
    <cellStyle name="Акцент3 3" xfId="309" xr:uid="{00000000-0005-0000-0000-0000A9150000}"/>
    <cellStyle name="Акцент3 3 2" xfId="3502" xr:uid="{00000000-0005-0000-0000-0000AA150000}"/>
    <cellStyle name="Акцент3 3 2 2" xfId="3503" xr:uid="{00000000-0005-0000-0000-0000AB150000}"/>
    <cellStyle name="Акцент3 3 2 2 2" xfId="3504" xr:uid="{00000000-0005-0000-0000-0000AC150000}"/>
    <cellStyle name="Акцент3 3 2 2 3" xfId="3505" xr:uid="{00000000-0005-0000-0000-0000AD150000}"/>
    <cellStyle name="Акцент3 3 2 2 3 2" xfId="3506" xr:uid="{00000000-0005-0000-0000-0000AE150000}"/>
    <cellStyle name="Акцент3 3 2 2 4" xfId="3507" xr:uid="{00000000-0005-0000-0000-0000AF150000}"/>
    <cellStyle name="Акцент3 3 2 2 5" xfId="3508" xr:uid="{00000000-0005-0000-0000-0000B0150000}"/>
    <cellStyle name="Акцент3 3 2 2 6" xfId="3509" xr:uid="{00000000-0005-0000-0000-0000B1150000}"/>
    <cellStyle name="Акцент3 3 2 3" xfId="3510" xr:uid="{00000000-0005-0000-0000-0000B2150000}"/>
    <cellStyle name="Акцент3 3 2 4" xfId="3511" xr:uid="{00000000-0005-0000-0000-0000B3150000}"/>
    <cellStyle name="Акцент3 3 3" xfId="3512" xr:uid="{00000000-0005-0000-0000-0000B4150000}"/>
    <cellStyle name="Акцент3 3 4" xfId="3513" xr:uid="{00000000-0005-0000-0000-0000B5150000}"/>
    <cellStyle name="Акцент3 3 4 2" xfId="3514" xr:uid="{00000000-0005-0000-0000-0000B6150000}"/>
    <cellStyle name="Акцент3 3 4 2 2" xfId="3515" xr:uid="{00000000-0005-0000-0000-0000B7150000}"/>
    <cellStyle name="Акцент3 3 4 2 2 2" xfId="3516" xr:uid="{00000000-0005-0000-0000-0000B8150000}"/>
    <cellStyle name="Акцент3 3 4 2 3" xfId="3517" xr:uid="{00000000-0005-0000-0000-0000B9150000}"/>
    <cellStyle name="Акцент3 3 4 2 3 2" xfId="3518" xr:uid="{00000000-0005-0000-0000-0000BA150000}"/>
    <cellStyle name="Акцент3 3 4 2 4" xfId="3519" xr:uid="{00000000-0005-0000-0000-0000BB150000}"/>
    <cellStyle name="Акцент3 3 4 2 5" xfId="3520" xr:uid="{00000000-0005-0000-0000-0000BC150000}"/>
    <cellStyle name="Акцент3 3 4 2 6" xfId="3521" xr:uid="{00000000-0005-0000-0000-0000BD150000}"/>
    <cellStyle name="Акцент3 3 5" xfId="3522" xr:uid="{00000000-0005-0000-0000-0000BE150000}"/>
    <cellStyle name="Акцент3 4" xfId="310" xr:uid="{00000000-0005-0000-0000-0000BF150000}"/>
    <cellStyle name="Акцент3 4 2" xfId="3523" xr:uid="{00000000-0005-0000-0000-0000C0150000}"/>
    <cellStyle name="Акцент3 4 3" xfId="3524" xr:uid="{00000000-0005-0000-0000-0000C1150000}"/>
    <cellStyle name="Акцент3 5" xfId="3525" xr:uid="{00000000-0005-0000-0000-0000C2150000}"/>
    <cellStyle name="Акцент3 6" xfId="3526" xr:uid="{00000000-0005-0000-0000-0000C3150000}"/>
    <cellStyle name="Акцент3 7" xfId="3527" xr:uid="{00000000-0005-0000-0000-0000C4150000}"/>
    <cellStyle name="Акцент3 8" xfId="3528" xr:uid="{00000000-0005-0000-0000-0000C5150000}"/>
    <cellStyle name="Акцент3 9" xfId="3529" xr:uid="{00000000-0005-0000-0000-0000C6150000}"/>
    <cellStyle name="Акцент4" xfId="24" builtinId="41" customBuiltin="1"/>
    <cellStyle name="Акцент4 10" xfId="3530" xr:uid="{00000000-0005-0000-0000-0000C8150000}"/>
    <cellStyle name="Акцент4 11" xfId="3531" xr:uid="{00000000-0005-0000-0000-0000C9150000}"/>
    <cellStyle name="Акцент4 12" xfId="3532" xr:uid="{00000000-0005-0000-0000-0000CA150000}"/>
    <cellStyle name="Акцент4 2" xfId="82" xr:uid="{00000000-0005-0000-0000-0000CB150000}"/>
    <cellStyle name="Акцент4 2 2" xfId="311" xr:uid="{00000000-0005-0000-0000-0000CC150000}"/>
    <cellStyle name="Акцент4 2 2 2" xfId="3533" xr:uid="{00000000-0005-0000-0000-0000CD150000}"/>
    <cellStyle name="Акцент4 2 2 3" xfId="3534" xr:uid="{00000000-0005-0000-0000-0000CE150000}"/>
    <cellStyle name="Акцент4 2 3" xfId="3535" xr:uid="{00000000-0005-0000-0000-0000CF150000}"/>
    <cellStyle name="Акцент4 2 4" xfId="3536" xr:uid="{00000000-0005-0000-0000-0000D0150000}"/>
    <cellStyle name="Акцент4 3" xfId="312" xr:uid="{00000000-0005-0000-0000-0000D1150000}"/>
    <cellStyle name="Акцент4 3 2" xfId="3537" xr:uid="{00000000-0005-0000-0000-0000D2150000}"/>
    <cellStyle name="Акцент4 3 2 2" xfId="3538" xr:uid="{00000000-0005-0000-0000-0000D3150000}"/>
    <cellStyle name="Акцент4 3 2 2 2" xfId="3539" xr:uid="{00000000-0005-0000-0000-0000D4150000}"/>
    <cellStyle name="Акцент4 3 2 2 3" xfId="3540" xr:uid="{00000000-0005-0000-0000-0000D5150000}"/>
    <cellStyle name="Акцент4 3 2 2 3 2" xfId="3541" xr:uid="{00000000-0005-0000-0000-0000D6150000}"/>
    <cellStyle name="Акцент4 3 2 2 4" xfId="3542" xr:uid="{00000000-0005-0000-0000-0000D7150000}"/>
    <cellStyle name="Акцент4 3 2 2 5" xfId="3543" xr:uid="{00000000-0005-0000-0000-0000D8150000}"/>
    <cellStyle name="Акцент4 3 2 2 6" xfId="3544" xr:uid="{00000000-0005-0000-0000-0000D9150000}"/>
    <cellStyle name="Акцент4 3 2 3" xfId="3545" xr:uid="{00000000-0005-0000-0000-0000DA150000}"/>
    <cellStyle name="Акцент4 3 2 4" xfId="3546" xr:uid="{00000000-0005-0000-0000-0000DB150000}"/>
    <cellStyle name="Акцент4 3 3" xfId="3547" xr:uid="{00000000-0005-0000-0000-0000DC150000}"/>
    <cellStyle name="Акцент4 3 4" xfId="3548" xr:uid="{00000000-0005-0000-0000-0000DD150000}"/>
    <cellStyle name="Акцент4 3 4 2" xfId="3549" xr:uid="{00000000-0005-0000-0000-0000DE150000}"/>
    <cellStyle name="Акцент4 3 4 2 2" xfId="3550" xr:uid="{00000000-0005-0000-0000-0000DF150000}"/>
    <cellStyle name="Акцент4 3 4 2 2 2" xfId="3551" xr:uid="{00000000-0005-0000-0000-0000E0150000}"/>
    <cellStyle name="Акцент4 3 4 2 3" xfId="3552" xr:uid="{00000000-0005-0000-0000-0000E1150000}"/>
    <cellStyle name="Акцент4 3 4 2 3 2" xfId="3553" xr:uid="{00000000-0005-0000-0000-0000E2150000}"/>
    <cellStyle name="Акцент4 3 4 2 4" xfId="3554" xr:uid="{00000000-0005-0000-0000-0000E3150000}"/>
    <cellStyle name="Акцент4 3 4 2 5" xfId="3555" xr:uid="{00000000-0005-0000-0000-0000E4150000}"/>
    <cellStyle name="Акцент4 3 4 2 6" xfId="3556" xr:uid="{00000000-0005-0000-0000-0000E5150000}"/>
    <cellStyle name="Акцент4 3 5" xfId="3557" xr:uid="{00000000-0005-0000-0000-0000E6150000}"/>
    <cellStyle name="Акцент4 4" xfId="313" xr:uid="{00000000-0005-0000-0000-0000E7150000}"/>
    <cellStyle name="Акцент4 4 2" xfId="3558" xr:uid="{00000000-0005-0000-0000-0000E8150000}"/>
    <cellStyle name="Акцент4 4 3" xfId="3559" xr:uid="{00000000-0005-0000-0000-0000E9150000}"/>
    <cellStyle name="Акцент4 5" xfId="3560" xr:uid="{00000000-0005-0000-0000-0000EA150000}"/>
    <cellStyle name="Акцент4 6" xfId="3561" xr:uid="{00000000-0005-0000-0000-0000EB150000}"/>
    <cellStyle name="Акцент4 7" xfId="3562" xr:uid="{00000000-0005-0000-0000-0000EC150000}"/>
    <cellStyle name="Акцент4 8" xfId="3563" xr:uid="{00000000-0005-0000-0000-0000ED150000}"/>
    <cellStyle name="Акцент4 9" xfId="3564" xr:uid="{00000000-0005-0000-0000-0000EE150000}"/>
    <cellStyle name="Акцент5" xfId="25" builtinId="45" customBuiltin="1"/>
    <cellStyle name="Акцент5 10" xfId="3565" xr:uid="{00000000-0005-0000-0000-0000F0150000}"/>
    <cellStyle name="Акцент5 11" xfId="3566" xr:uid="{00000000-0005-0000-0000-0000F1150000}"/>
    <cellStyle name="Акцент5 12" xfId="3567" xr:uid="{00000000-0005-0000-0000-0000F2150000}"/>
    <cellStyle name="Акцент5 2" xfId="83" xr:uid="{00000000-0005-0000-0000-0000F3150000}"/>
    <cellStyle name="Акцент5 2 2" xfId="314" xr:uid="{00000000-0005-0000-0000-0000F4150000}"/>
    <cellStyle name="Акцент5 2 2 2" xfId="3568" xr:uid="{00000000-0005-0000-0000-0000F5150000}"/>
    <cellStyle name="Акцент5 2 2 3" xfId="3569" xr:uid="{00000000-0005-0000-0000-0000F6150000}"/>
    <cellStyle name="Акцент5 2 3" xfId="3570" xr:uid="{00000000-0005-0000-0000-0000F7150000}"/>
    <cellStyle name="Акцент5 2 4" xfId="3571" xr:uid="{00000000-0005-0000-0000-0000F8150000}"/>
    <cellStyle name="Акцент5 3" xfId="315" xr:uid="{00000000-0005-0000-0000-0000F9150000}"/>
    <cellStyle name="Акцент5 3 2" xfId="3572" xr:uid="{00000000-0005-0000-0000-0000FA150000}"/>
    <cellStyle name="Акцент5 3 2 2" xfId="3573" xr:uid="{00000000-0005-0000-0000-0000FB150000}"/>
    <cellStyle name="Акцент5 3 2 2 2" xfId="3574" xr:uid="{00000000-0005-0000-0000-0000FC150000}"/>
    <cellStyle name="Акцент5 3 2 2 3" xfId="3575" xr:uid="{00000000-0005-0000-0000-0000FD150000}"/>
    <cellStyle name="Акцент5 3 2 2 3 2" xfId="3576" xr:uid="{00000000-0005-0000-0000-0000FE150000}"/>
    <cellStyle name="Акцент5 3 2 2 4" xfId="3577" xr:uid="{00000000-0005-0000-0000-0000FF150000}"/>
    <cellStyle name="Акцент5 3 2 2 5" xfId="3578" xr:uid="{00000000-0005-0000-0000-000000160000}"/>
    <cellStyle name="Акцент5 3 2 2 6" xfId="3579" xr:uid="{00000000-0005-0000-0000-000001160000}"/>
    <cellStyle name="Акцент5 3 2 3" xfId="3580" xr:uid="{00000000-0005-0000-0000-000002160000}"/>
    <cellStyle name="Акцент5 3 2 4" xfId="3581" xr:uid="{00000000-0005-0000-0000-000003160000}"/>
    <cellStyle name="Акцент5 3 3" xfId="3582" xr:uid="{00000000-0005-0000-0000-000004160000}"/>
    <cellStyle name="Акцент5 3 4" xfId="3583" xr:uid="{00000000-0005-0000-0000-000005160000}"/>
    <cellStyle name="Акцент5 3 4 2" xfId="3584" xr:uid="{00000000-0005-0000-0000-000006160000}"/>
    <cellStyle name="Акцент5 3 4 2 2" xfId="3585" xr:uid="{00000000-0005-0000-0000-000007160000}"/>
    <cellStyle name="Акцент5 3 4 2 2 2" xfId="3586" xr:uid="{00000000-0005-0000-0000-000008160000}"/>
    <cellStyle name="Акцент5 3 4 2 3" xfId="3587" xr:uid="{00000000-0005-0000-0000-000009160000}"/>
    <cellStyle name="Акцент5 3 4 2 3 2" xfId="3588" xr:uid="{00000000-0005-0000-0000-00000A160000}"/>
    <cellStyle name="Акцент5 3 4 2 4" xfId="3589" xr:uid="{00000000-0005-0000-0000-00000B160000}"/>
    <cellStyle name="Акцент5 3 4 2 5" xfId="3590" xr:uid="{00000000-0005-0000-0000-00000C160000}"/>
    <cellStyle name="Акцент5 3 4 2 6" xfId="3591" xr:uid="{00000000-0005-0000-0000-00000D160000}"/>
    <cellStyle name="Акцент5 3 5" xfId="3592" xr:uid="{00000000-0005-0000-0000-00000E160000}"/>
    <cellStyle name="Акцент5 4" xfId="316" xr:uid="{00000000-0005-0000-0000-00000F160000}"/>
    <cellStyle name="Акцент5 4 2" xfId="3593" xr:uid="{00000000-0005-0000-0000-000010160000}"/>
    <cellStyle name="Акцент5 4 3" xfId="3594" xr:uid="{00000000-0005-0000-0000-000011160000}"/>
    <cellStyle name="Акцент5 5" xfId="3595" xr:uid="{00000000-0005-0000-0000-000012160000}"/>
    <cellStyle name="Акцент5 6" xfId="3596" xr:uid="{00000000-0005-0000-0000-000013160000}"/>
    <cellStyle name="Акцент5 7" xfId="3597" xr:uid="{00000000-0005-0000-0000-000014160000}"/>
    <cellStyle name="Акцент5 8" xfId="3598" xr:uid="{00000000-0005-0000-0000-000015160000}"/>
    <cellStyle name="Акцент5 9" xfId="3599" xr:uid="{00000000-0005-0000-0000-000016160000}"/>
    <cellStyle name="Акцент6" xfId="26" builtinId="49" customBuiltin="1"/>
    <cellStyle name="Акцент6 10" xfId="3600" xr:uid="{00000000-0005-0000-0000-000018160000}"/>
    <cellStyle name="Акцент6 11" xfId="3601" xr:uid="{00000000-0005-0000-0000-000019160000}"/>
    <cellStyle name="Акцент6 12" xfId="3602" xr:uid="{00000000-0005-0000-0000-00001A160000}"/>
    <cellStyle name="Акцент6 2" xfId="84" xr:uid="{00000000-0005-0000-0000-00001B160000}"/>
    <cellStyle name="Акцент6 2 2" xfId="317" xr:uid="{00000000-0005-0000-0000-00001C160000}"/>
    <cellStyle name="Акцент6 2 2 2" xfId="3603" xr:uid="{00000000-0005-0000-0000-00001D160000}"/>
    <cellStyle name="Акцент6 2 2 3" xfId="3604" xr:uid="{00000000-0005-0000-0000-00001E160000}"/>
    <cellStyle name="Акцент6 2 3" xfId="3605" xr:uid="{00000000-0005-0000-0000-00001F160000}"/>
    <cellStyle name="Акцент6 2 4" xfId="3606" xr:uid="{00000000-0005-0000-0000-000020160000}"/>
    <cellStyle name="Акцент6 3" xfId="318" xr:uid="{00000000-0005-0000-0000-000021160000}"/>
    <cellStyle name="Акцент6 3 2" xfId="3607" xr:uid="{00000000-0005-0000-0000-000022160000}"/>
    <cellStyle name="Акцент6 3 2 2" xfId="3608" xr:uid="{00000000-0005-0000-0000-000023160000}"/>
    <cellStyle name="Акцент6 3 2 2 2" xfId="3609" xr:uid="{00000000-0005-0000-0000-000024160000}"/>
    <cellStyle name="Акцент6 3 2 2 3" xfId="3610" xr:uid="{00000000-0005-0000-0000-000025160000}"/>
    <cellStyle name="Акцент6 3 2 2 3 2" xfId="3611" xr:uid="{00000000-0005-0000-0000-000026160000}"/>
    <cellStyle name="Акцент6 3 2 2 4" xfId="3612" xr:uid="{00000000-0005-0000-0000-000027160000}"/>
    <cellStyle name="Акцент6 3 2 2 5" xfId="3613" xr:uid="{00000000-0005-0000-0000-000028160000}"/>
    <cellStyle name="Акцент6 3 2 2 6" xfId="3614" xr:uid="{00000000-0005-0000-0000-000029160000}"/>
    <cellStyle name="Акцент6 3 2 3" xfId="3615" xr:uid="{00000000-0005-0000-0000-00002A160000}"/>
    <cellStyle name="Акцент6 3 2 4" xfId="3616" xr:uid="{00000000-0005-0000-0000-00002B160000}"/>
    <cellStyle name="Акцент6 3 3" xfId="3617" xr:uid="{00000000-0005-0000-0000-00002C160000}"/>
    <cellStyle name="Акцент6 3 4" xfId="3618" xr:uid="{00000000-0005-0000-0000-00002D160000}"/>
    <cellStyle name="Акцент6 3 4 2" xfId="3619" xr:uid="{00000000-0005-0000-0000-00002E160000}"/>
    <cellStyle name="Акцент6 3 4 2 2" xfId="3620" xr:uid="{00000000-0005-0000-0000-00002F160000}"/>
    <cellStyle name="Акцент6 3 4 2 2 2" xfId="3621" xr:uid="{00000000-0005-0000-0000-000030160000}"/>
    <cellStyle name="Акцент6 3 4 2 3" xfId="3622" xr:uid="{00000000-0005-0000-0000-000031160000}"/>
    <cellStyle name="Акцент6 3 4 2 3 2" xfId="3623" xr:uid="{00000000-0005-0000-0000-000032160000}"/>
    <cellStyle name="Акцент6 3 4 2 4" xfId="3624" xr:uid="{00000000-0005-0000-0000-000033160000}"/>
    <cellStyle name="Акцент6 3 4 2 5" xfId="3625" xr:uid="{00000000-0005-0000-0000-000034160000}"/>
    <cellStyle name="Акцент6 3 4 2 6" xfId="3626" xr:uid="{00000000-0005-0000-0000-000035160000}"/>
    <cellStyle name="Акцент6 3 5" xfId="3627" xr:uid="{00000000-0005-0000-0000-000036160000}"/>
    <cellStyle name="Акцент6 4" xfId="319" xr:uid="{00000000-0005-0000-0000-000037160000}"/>
    <cellStyle name="Акцент6 4 2" xfId="3628" xr:uid="{00000000-0005-0000-0000-000038160000}"/>
    <cellStyle name="Акцент6 4 3" xfId="3629" xr:uid="{00000000-0005-0000-0000-000039160000}"/>
    <cellStyle name="Акцент6 5" xfId="3630" xr:uid="{00000000-0005-0000-0000-00003A160000}"/>
    <cellStyle name="Акцент6 6" xfId="3631" xr:uid="{00000000-0005-0000-0000-00003B160000}"/>
    <cellStyle name="Акцент6 7" xfId="3632" xr:uid="{00000000-0005-0000-0000-00003C160000}"/>
    <cellStyle name="Акцент6 8" xfId="3633" xr:uid="{00000000-0005-0000-0000-00003D160000}"/>
    <cellStyle name="Акцент6 9" xfId="3634" xr:uid="{00000000-0005-0000-0000-00003E160000}"/>
    <cellStyle name="Ввод " xfId="13" builtinId="20" customBuiltin="1"/>
    <cellStyle name="Ввод  10" xfId="3635" xr:uid="{00000000-0005-0000-0000-000040160000}"/>
    <cellStyle name="Ввод  10 2" xfId="6389" xr:uid="{00000000-0005-0000-0000-000041160000}"/>
    <cellStyle name="Ввод  10 3" xfId="5497" xr:uid="{00000000-0005-0000-0000-000042160000}"/>
    <cellStyle name="Ввод  10 4" xfId="5713" xr:uid="{00000000-0005-0000-0000-000043160000}"/>
    <cellStyle name="Ввод  10 5" xfId="7857" xr:uid="{00000000-0005-0000-0000-000044160000}"/>
    <cellStyle name="Ввод  10 6" xfId="9048" xr:uid="{00000000-0005-0000-0000-000045160000}"/>
    <cellStyle name="Ввод  11" xfId="3636" xr:uid="{00000000-0005-0000-0000-000046160000}"/>
    <cellStyle name="Ввод  11 2" xfId="6390" xr:uid="{00000000-0005-0000-0000-000047160000}"/>
    <cellStyle name="Ввод  11 3" xfId="6294" xr:uid="{00000000-0005-0000-0000-000048160000}"/>
    <cellStyle name="Ввод  11 4" xfId="5570" xr:uid="{00000000-0005-0000-0000-000049160000}"/>
    <cellStyle name="Ввод  11 5" xfId="7858" xr:uid="{00000000-0005-0000-0000-00004A160000}"/>
    <cellStyle name="Ввод  11 6" xfId="9049" xr:uid="{00000000-0005-0000-0000-00004B160000}"/>
    <cellStyle name="Ввод  12" xfId="3637" xr:uid="{00000000-0005-0000-0000-00004C160000}"/>
    <cellStyle name="Ввод  12 2" xfId="6391" xr:uid="{00000000-0005-0000-0000-00004D160000}"/>
    <cellStyle name="Ввод  12 3" xfId="6295" xr:uid="{00000000-0005-0000-0000-00004E160000}"/>
    <cellStyle name="Ввод  12 4" xfId="6645" xr:uid="{00000000-0005-0000-0000-00004F160000}"/>
    <cellStyle name="Ввод  12 5" xfId="7859" xr:uid="{00000000-0005-0000-0000-000050160000}"/>
    <cellStyle name="Ввод  12 6" xfId="9050" xr:uid="{00000000-0005-0000-0000-000051160000}"/>
    <cellStyle name="Ввод  2" xfId="85" xr:uid="{00000000-0005-0000-0000-000052160000}"/>
    <cellStyle name="Ввод  2 10" xfId="6646" xr:uid="{00000000-0005-0000-0000-000053160000}"/>
    <cellStyle name="Ввод  2 11" xfId="7075" xr:uid="{00000000-0005-0000-0000-000054160000}"/>
    <cellStyle name="Ввод  2 12" xfId="8258" xr:uid="{00000000-0005-0000-0000-000055160000}"/>
    <cellStyle name="Ввод  2 2" xfId="320" xr:uid="{00000000-0005-0000-0000-000056160000}"/>
    <cellStyle name="Ввод  2 2 2" xfId="429" xr:uid="{00000000-0005-0000-0000-000057160000}"/>
    <cellStyle name="Ввод  2 2 2 2" xfId="3640" xr:uid="{00000000-0005-0000-0000-000058160000}"/>
    <cellStyle name="Ввод  2 2 2 2 2" xfId="6394" xr:uid="{00000000-0005-0000-0000-000059160000}"/>
    <cellStyle name="Ввод  2 2 2 2 3" xfId="5500" xr:uid="{00000000-0005-0000-0000-00005A160000}"/>
    <cellStyle name="Ввод  2 2 2 2 4" xfId="6962" xr:uid="{00000000-0005-0000-0000-00005B160000}"/>
    <cellStyle name="Ввод  2 2 2 2 5" xfId="7862" xr:uid="{00000000-0005-0000-0000-00005C160000}"/>
    <cellStyle name="Ввод  2 2 2 2 6" xfId="9053" xr:uid="{00000000-0005-0000-0000-00005D160000}"/>
    <cellStyle name="Ввод  2 2 2 3" xfId="1296" xr:uid="{00000000-0005-0000-0000-00005E160000}"/>
    <cellStyle name="Ввод  2 2 2 3 2" xfId="5937" xr:uid="{00000000-0005-0000-0000-00005F160000}"/>
    <cellStyle name="Ввод  2 2 2 3 3" xfId="6788" xr:uid="{00000000-0005-0000-0000-000060160000}"/>
    <cellStyle name="Ввод  2 2 2 3 4" xfId="6796" xr:uid="{00000000-0005-0000-0000-000061160000}"/>
    <cellStyle name="Ввод  2 2 2 3 5" xfId="7744" xr:uid="{00000000-0005-0000-0000-000062160000}"/>
    <cellStyle name="Ввод  2 2 2 3 6" xfId="8934" xr:uid="{00000000-0005-0000-0000-000063160000}"/>
    <cellStyle name="Ввод  2 2 2 4" xfId="5278" xr:uid="{00000000-0005-0000-0000-000064160000}"/>
    <cellStyle name="Ввод  2 2 2 4 2" xfId="5584" xr:uid="{00000000-0005-0000-0000-000065160000}"/>
    <cellStyle name="Ввод  2 2 2 4 3" xfId="8091" xr:uid="{00000000-0005-0000-0000-000066160000}"/>
    <cellStyle name="Ввод  2 2 2 4 4" xfId="9265" xr:uid="{00000000-0005-0000-0000-000067160000}"/>
    <cellStyle name="Ввод  2 2 2 5" xfId="6656" xr:uid="{00000000-0005-0000-0000-000068160000}"/>
    <cellStyle name="Ввод  2 2 2 6" xfId="7138" xr:uid="{00000000-0005-0000-0000-000069160000}"/>
    <cellStyle name="Ввод  2 2 2 7" xfId="8322" xr:uid="{00000000-0005-0000-0000-00006A160000}"/>
    <cellStyle name="Ввод  2 2 3" xfId="3641" xr:uid="{00000000-0005-0000-0000-00006B160000}"/>
    <cellStyle name="Ввод  2 2 3 2" xfId="6395" xr:uid="{00000000-0005-0000-0000-00006C160000}"/>
    <cellStyle name="Ввод  2 2 3 3" xfId="5546" xr:uid="{00000000-0005-0000-0000-00006D160000}"/>
    <cellStyle name="Ввод  2 2 3 4" xfId="6790" xr:uid="{00000000-0005-0000-0000-00006E160000}"/>
    <cellStyle name="Ввод  2 2 3 5" xfId="7863" xr:uid="{00000000-0005-0000-0000-00006F160000}"/>
    <cellStyle name="Ввод  2 2 3 6" xfId="9054" xr:uid="{00000000-0005-0000-0000-000070160000}"/>
    <cellStyle name="Ввод  2 2 4" xfId="3639" xr:uid="{00000000-0005-0000-0000-000071160000}"/>
    <cellStyle name="Ввод  2 2 4 2" xfId="6393" xr:uid="{00000000-0005-0000-0000-000072160000}"/>
    <cellStyle name="Ввод  2 2 4 3" xfId="6297" xr:uid="{00000000-0005-0000-0000-000073160000}"/>
    <cellStyle name="Ввод  2 2 4 4" xfId="6637" xr:uid="{00000000-0005-0000-0000-000074160000}"/>
    <cellStyle name="Ввод  2 2 4 5" xfId="7861" xr:uid="{00000000-0005-0000-0000-000075160000}"/>
    <cellStyle name="Ввод  2 2 4 6" xfId="9052" xr:uid="{00000000-0005-0000-0000-000076160000}"/>
    <cellStyle name="Ввод  2 2 5" xfId="1008" xr:uid="{00000000-0005-0000-0000-000077160000}"/>
    <cellStyle name="Ввод  2 2 5 2" xfId="5782" xr:uid="{00000000-0005-0000-0000-000078160000}"/>
    <cellStyle name="Ввод  2 2 5 3" xfId="6172" xr:uid="{00000000-0005-0000-0000-000079160000}"/>
    <cellStyle name="Ввод  2 2 5 4" xfId="5699" xr:uid="{00000000-0005-0000-0000-00007A160000}"/>
    <cellStyle name="Ввод  2 2 5 5" xfId="7494" xr:uid="{00000000-0005-0000-0000-00007B160000}"/>
    <cellStyle name="Ввод  2 2 5 6" xfId="8683" xr:uid="{00000000-0005-0000-0000-00007C160000}"/>
    <cellStyle name="Ввод  2 2 6" xfId="1030" xr:uid="{00000000-0005-0000-0000-00007D160000}"/>
    <cellStyle name="Ввод  2 2 6 2" xfId="6996" xr:uid="{00000000-0005-0000-0000-00007E160000}"/>
    <cellStyle name="Ввод  2 2 6 3" xfId="7510" xr:uid="{00000000-0005-0000-0000-00007F160000}"/>
    <cellStyle name="Ввод  2 2 6 4" xfId="8700" xr:uid="{00000000-0005-0000-0000-000080160000}"/>
    <cellStyle name="Ввод  2 2 7" xfId="6037" xr:uid="{00000000-0005-0000-0000-000081160000}"/>
    <cellStyle name="Ввод  2 2 8" xfId="7120" xr:uid="{00000000-0005-0000-0000-000082160000}"/>
    <cellStyle name="Ввод  2 2 9" xfId="8303" xr:uid="{00000000-0005-0000-0000-000083160000}"/>
    <cellStyle name="Ввод  2 3" xfId="428" xr:uid="{00000000-0005-0000-0000-000084160000}"/>
    <cellStyle name="Ввод  2 3 2" xfId="1045" xr:uid="{00000000-0005-0000-0000-000085160000}"/>
    <cellStyle name="Ввод  2 3 2 2" xfId="5803" xr:uid="{00000000-0005-0000-0000-000086160000}"/>
    <cellStyle name="Ввод  2 3 2 3" xfId="6688" xr:uid="{00000000-0005-0000-0000-000087160000}"/>
    <cellStyle name="Ввод  2 3 2 4" xfId="6964" xr:uid="{00000000-0005-0000-0000-000088160000}"/>
    <cellStyle name="Ввод  2 3 2 5" xfId="7519" xr:uid="{00000000-0005-0000-0000-000089160000}"/>
    <cellStyle name="Ввод  2 3 2 6" xfId="8709" xr:uid="{00000000-0005-0000-0000-00008A160000}"/>
    <cellStyle name="Ввод  2 3 3" xfId="5276" xr:uid="{00000000-0005-0000-0000-00008B160000}"/>
    <cellStyle name="Ввод  2 3 3 2" xfId="5593" xr:uid="{00000000-0005-0000-0000-00008C160000}"/>
    <cellStyle name="Ввод  2 3 3 3" xfId="8089" xr:uid="{00000000-0005-0000-0000-00008D160000}"/>
    <cellStyle name="Ввод  2 3 3 4" xfId="9263" xr:uid="{00000000-0005-0000-0000-00008E160000}"/>
    <cellStyle name="Ввод  2 3 4" xfId="1307" xr:uid="{00000000-0005-0000-0000-00008F160000}"/>
    <cellStyle name="Ввод  2 3 4 2" xfId="6722" xr:uid="{00000000-0005-0000-0000-000090160000}"/>
    <cellStyle name="Ввод  2 3 4 3" xfId="7755" xr:uid="{00000000-0005-0000-0000-000091160000}"/>
    <cellStyle name="Ввод  2 3 4 4" xfId="8945" xr:uid="{00000000-0005-0000-0000-000092160000}"/>
    <cellStyle name="Ввод  2 3 5" xfId="6971" xr:uid="{00000000-0005-0000-0000-000093160000}"/>
    <cellStyle name="Ввод  2 3 6" xfId="7137" xr:uid="{00000000-0005-0000-0000-000094160000}"/>
    <cellStyle name="Ввод  2 3 7" xfId="8321" xr:uid="{00000000-0005-0000-0000-000095160000}"/>
    <cellStyle name="Ввод  2 4" xfId="720" xr:uid="{00000000-0005-0000-0000-000096160000}"/>
    <cellStyle name="Ввод  2 4 2" xfId="1185" xr:uid="{00000000-0005-0000-0000-000097160000}"/>
    <cellStyle name="Ввод  2 4 2 2" xfId="5878" xr:uid="{00000000-0005-0000-0000-000098160000}"/>
    <cellStyle name="Ввод  2 4 2 3" xfId="6192" xr:uid="{00000000-0005-0000-0000-000099160000}"/>
    <cellStyle name="Ввод  2 4 2 4" xfId="5589" xr:uid="{00000000-0005-0000-0000-00009A160000}"/>
    <cellStyle name="Ввод  2 4 2 5" xfId="7648" xr:uid="{00000000-0005-0000-0000-00009B160000}"/>
    <cellStyle name="Ввод  2 4 2 6" xfId="8838" xr:uid="{00000000-0005-0000-0000-00009C160000}"/>
    <cellStyle name="Ввод  2 4 3" xfId="5277" xr:uid="{00000000-0005-0000-0000-00009D160000}"/>
    <cellStyle name="Ввод  2 4 3 2" xfId="6527" xr:uid="{00000000-0005-0000-0000-00009E160000}"/>
    <cellStyle name="Ввод  2 4 3 3" xfId="8090" xr:uid="{00000000-0005-0000-0000-00009F160000}"/>
    <cellStyle name="Ввод  2 4 3 4" xfId="9264" xr:uid="{00000000-0005-0000-0000-0000A0160000}"/>
    <cellStyle name="Ввод  2 4 4" xfId="6102" xr:uid="{00000000-0005-0000-0000-0000A1160000}"/>
    <cellStyle name="Ввод  2 4 5" xfId="7282" xr:uid="{00000000-0005-0000-0000-0000A2160000}"/>
    <cellStyle name="Ввод  2 4 6" xfId="8469" xr:uid="{00000000-0005-0000-0000-0000A3160000}"/>
    <cellStyle name="Ввод  2 5" xfId="772" xr:uid="{00000000-0005-0000-0000-0000A4160000}"/>
    <cellStyle name="Ввод  2 5 2" xfId="1235" xr:uid="{00000000-0005-0000-0000-0000A5160000}"/>
    <cellStyle name="Ввод  2 5 2 2" xfId="5907" xr:uid="{00000000-0005-0000-0000-0000A6160000}"/>
    <cellStyle name="Ввод  2 5 2 3" xfId="6198" xr:uid="{00000000-0005-0000-0000-0000A7160000}"/>
    <cellStyle name="Ввод  2 5 2 4" xfId="29" xr:uid="{00000000-0005-0000-0000-0000A8160000}"/>
    <cellStyle name="Ввод  2 5 2 5" xfId="7697" xr:uid="{00000000-0005-0000-0000-0000A9160000}"/>
    <cellStyle name="Ввод  2 5 2 6" xfId="8887" xr:uid="{00000000-0005-0000-0000-0000AA160000}"/>
    <cellStyle name="Ввод  2 5 3" xfId="5346" xr:uid="{00000000-0005-0000-0000-0000AB160000}"/>
    <cellStyle name="Ввод  2 5 3 2" xfId="6579" xr:uid="{00000000-0005-0000-0000-0000AC160000}"/>
    <cellStyle name="Ввод  2 5 3 3" xfId="8157" xr:uid="{00000000-0005-0000-0000-0000AD160000}"/>
    <cellStyle name="Ввод  2 5 3 4" xfId="9332" xr:uid="{00000000-0005-0000-0000-0000AE160000}"/>
    <cellStyle name="Ввод  2 5 4" xfId="6109" xr:uid="{00000000-0005-0000-0000-0000AF160000}"/>
    <cellStyle name="Ввод  2 5 5" xfId="7331" xr:uid="{00000000-0005-0000-0000-0000B0160000}"/>
    <cellStyle name="Ввод  2 5 6" xfId="8518" xr:uid="{00000000-0005-0000-0000-0000B1160000}"/>
    <cellStyle name="Ввод  2 6" xfId="855" xr:uid="{00000000-0005-0000-0000-0000B2160000}"/>
    <cellStyle name="Ввод  2 6 2" xfId="1317" xr:uid="{00000000-0005-0000-0000-0000B3160000}"/>
    <cellStyle name="Ввод  2 6 2 2" xfId="5954" xr:uid="{00000000-0005-0000-0000-0000B4160000}"/>
    <cellStyle name="Ввод  2 6 2 3" xfId="6898" xr:uid="{00000000-0005-0000-0000-0000B5160000}"/>
    <cellStyle name="Ввод  2 6 2 4" xfId="6896" xr:uid="{00000000-0005-0000-0000-0000B6160000}"/>
    <cellStyle name="Ввод  2 6 2 5" xfId="7764" xr:uid="{00000000-0005-0000-0000-0000B7160000}"/>
    <cellStyle name="Ввод  2 6 2 6" xfId="8955" xr:uid="{00000000-0005-0000-0000-0000B8160000}"/>
    <cellStyle name="Ввод  2 6 3" xfId="5719" xr:uid="{00000000-0005-0000-0000-0000B9160000}"/>
    <cellStyle name="Ввод  2 6 4" xfId="6141" xr:uid="{00000000-0005-0000-0000-0000BA160000}"/>
    <cellStyle name="Ввод  2 6 5" xfId="5844" xr:uid="{00000000-0005-0000-0000-0000BB160000}"/>
    <cellStyle name="Ввод  2 6 6" xfId="7381" xr:uid="{00000000-0005-0000-0000-0000BC160000}"/>
    <cellStyle name="Ввод  2 6 7" xfId="8569" xr:uid="{00000000-0005-0000-0000-0000BD160000}"/>
    <cellStyle name="Ввод  2 7" xfId="958" xr:uid="{00000000-0005-0000-0000-0000BE160000}"/>
    <cellStyle name="Ввод  2 7 2" xfId="1434" xr:uid="{00000000-0005-0000-0000-0000BF160000}"/>
    <cellStyle name="Ввод  2 7 2 2" xfId="6008" xr:uid="{00000000-0005-0000-0000-0000C0160000}"/>
    <cellStyle name="Ввод  2 7 2 3" xfId="6223" xr:uid="{00000000-0005-0000-0000-0000C1160000}"/>
    <cellStyle name="Ввод  2 7 2 4" xfId="6797" xr:uid="{00000000-0005-0000-0000-0000C2160000}"/>
    <cellStyle name="Ввод  2 7 2 5" xfId="7852" xr:uid="{00000000-0005-0000-0000-0000C3160000}"/>
    <cellStyle name="Ввод  2 7 2 6" xfId="9043" xr:uid="{00000000-0005-0000-0000-0000C4160000}"/>
    <cellStyle name="Ввод  2 7 3" xfId="5770" xr:uid="{00000000-0005-0000-0000-0000C5160000}"/>
    <cellStyle name="Ввод  2 7 4" xfId="6154" xr:uid="{00000000-0005-0000-0000-0000C6160000}"/>
    <cellStyle name="Ввод  2 7 5" xfId="5673" xr:uid="{00000000-0005-0000-0000-0000C7160000}"/>
    <cellStyle name="Ввод  2 7 6" xfId="7469" xr:uid="{00000000-0005-0000-0000-0000C8160000}"/>
    <cellStyle name="Ввод  2 7 7" xfId="8657" xr:uid="{00000000-0005-0000-0000-0000C9160000}"/>
    <cellStyle name="Ввод  2 8" xfId="3638" xr:uid="{00000000-0005-0000-0000-0000CA160000}"/>
    <cellStyle name="Ввод  2 8 2" xfId="6392" xr:uid="{00000000-0005-0000-0000-0000CB160000}"/>
    <cellStyle name="Ввод  2 8 3" xfId="6296" xr:uid="{00000000-0005-0000-0000-0000CC160000}"/>
    <cellStyle name="Ввод  2 8 4" xfId="5510" xr:uid="{00000000-0005-0000-0000-0000CD160000}"/>
    <cellStyle name="Ввод  2 8 5" xfId="7860" xr:uid="{00000000-0005-0000-0000-0000CE160000}"/>
    <cellStyle name="Ввод  2 8 6" xfId="9051" xr:uid="{00000000-0005-0000-0000-0000CF160000}"/>
    <cellStyle name="Ввод  2 9" xfId="5222" xr:uid="{00000000-0005-0000-0000-0000D0160000}"/>
    <cellStyle name="Ввод  2 9 2" xfId="6485" xr:uid="{00000000-0005-0000-0000-0000D1160000}"/>
    <cellStyle name="Ввод  2 9 3" xfId="8037" xr:uid="{00000000-0005-0000-0000-0000D2160000}"/>
    <cellStyle name="Ввод  2 9 4" xfId="9211" xr:uid="{00000000-0005-0000-0000-0000D3160000}"/>
    <cellStyle name="Ввод  3" xfId="321" xr:uid="{00000000-0005-0000-0000-0000D4160000}"/>
    <cellStyle name="Ввод  3 10" xfId="7121" xr:uid="{00000000-0005-0000-0000-0000D5160000}"/>
    <cellStyle name="Ввод  3 11" xfId="8304" xr:uid="{00000000-0005-0000-0000-0000D6160000}"/>
    <cellStyle name="Ввод  3 2" xfId="430" xr:uid="{00000000-0005-0000-0000-0000D7160000}"/>
    <cellStyle name="Ввод  3 2 10" xfId="8323" xr:uid="{00000000-0005-0000-0000-0000D8160000}"/>
    <cellStyle name="Ввод  3 2 2" xfId="3644" xr:uid="{00000000-0005-0000-0000-0000D9160000}"/>
    <cellStyle name="Ввод  3 2 2 2" xfId="3645" xr:uid="{00000000-0005-0000-0000-0000DA160000}"/>
    <cellStyle name="Ввод  3 2 2 3" xfId="3646" xr:uid="{00000000-0005-0000-0000-0000DB160000}"/>
    <cellStyle name="Ввод  3 2 2 3 2" xfId="3647" xr:uid="{00000000-0005-0000-0000-0000DC160000}"/>
    <cellStyle name="Ввод  3 2 2 4" xfId="3648" xr:uid="{00000000-0005-0000-0000-0000DD160000}"/>
    <cellStyle name="Ввод  3 2 2 5" xfId="3649" xr:uid="{00000000-0005-0000-0000-0000DE160000}"/>
    <cellStyle name="Ввод  3 2 2 6" xfId="3650" xr:uid="{00000000-0005-0000-0000-0000DF160000}"/>
    <cellStyle name="Ввод  3 2 3" xfId="3651" xr:uid="{00000000-0005-0000-0000-0000E0160000}"/>
    <cellStyle name="Ввод  3 2 3 2" xfId="6398" xr:uid="{00000000-0005-0000-0000-0000E1160000}"/>
    <cellStyle name="Ввод  3 2 3 3" xfId="6300" xr:uid="{00000000-0005-0000-0000-0000E2160000}"/>
    <cellStyle name="Ввод  3 2 3 4" xfId="6148" xr:uid="{00000000-0005-0000-0000-0000E3160000}"/>
    <cellStyle name="Ввод  3 2 3 5" xfId="7866" xr:uid="{00000000-0005-0000-0000-0000E4160000}"/>
    <cellStyle name="Ввод  3 2 3 6" xfId="9057" xr:uid="{00000000-0005-0000-0000-0000E5160000}"/>
    <cellStyle name="Ввод  3 2 4" xfId="3652" xr:uid="{00000000-0005-0000-0000-0000E6160000}"/>
    <cellStyle name="Ввод  3 2 4 2" xfId="6399" xr:uid="{00000000-0005-0000-0000-0000E7160000}"/>
    <cellStyle name="Ввод  3 2 4 3" xfId="5547" xr:uid="{00000000-0005-0000-0000-0000E8160000}"/>
    <cellStyle name="Ввод  3 2 4 4" xfId="6036" xr:uid="{00000000-0005-0000-0000-0000E9160000}"/>
    <cellStyle name="Ввод  3 2 4 5" xfId="7867" xr:uid="{00000000-0005-0000-0000-0000EA160000}"/>
    <cellStyle name="Ввод  3 2 4 6" xfId="9058" xr:uid="{00000000-0005-0000-0000-0000EB160000}"/>
    <cellStyle name="Ввод  3 2 5" xfId="3643" xr:uid="{00000000-0005-0000-0000-0000EC160000}"/>
    <cellStyle name="Ввод  3 2 5 2" xfId="6397" xr:uid="{00000000-0005-0000-0000-0000ED160000}"/>
    <cellStyle name="Ввод  3 2 5 3" xfId="6299" xr:uid="{00000000-0005-0000-0000-0000EE160000}"/>
    <cellStyle name="Ввод  3 2 5 4" xfId="6714" xr:uid="{00000000-0005-0000-0000-0000EF160000}"/>
    <cellStyle name="Ввод  3 2 5 5" xfId="7865" xr:uid="{00000000-0005-0000-0000-0000F0160000}"/>
    <cellStyle name="Ввод  3 2 5 6" xfId="9056" xr:uid="{00000000-0005-0000-0000-0000F1160000}"/>
    <cellStyle name="Ввод  3 2 6" xfId="1297" xr:uid="{00000000-0005-0000-0000-0000F2160000}"/>
    <cellStyle name="Ввод  3 2 6 2" xfId="5938" xr:uid="{00000000-0005-0000-0000-0000F3160000}"/>
    <cellStyle name="Ввод  3 2 6 3" xfId="6633" xr:uid="{00000000-0005-0000-0000-0000F4160000}"/>
    <cellStyle name="Ввод  3 2 6 4" xfId="6810" xr:uid="{00000000-0005-0000-0000-0000F5160000}"/>
    <cellStyle name="Ввод  3 2 6 5" xfId="7745" xr:uid="{00000000-0005-0000-0000-0000F6160000}"/>
    <cellStyle name="Ввод  3 2 6 6" xfId="8935" xr:uid="{00000000-0005-0000-0000-0000F7160000}"/>
    <cellStyle name="Ввод  3 2 7" xfId="5279" xr:uid="{00000000-0005-0000-0000-0000F8160000}"/>
    <cellStyle name="Ввод  3 2 7 2" xfId="6528" xr:uid="{00000000-0005-0000-0000-0000F9160000}"/>
    <cellStyle name="Ввод  3 2 7 3" xfId="8092" xr:uid="{00000000-0005-0000-0000-0000FA160000}"/>
    <cellStyle name="Ввод  3 2 7 4" xfId="9266" xr:uid="{00000000-0005-0000-0000-0000FB160000}"/>
    <cellStyle name="Ввод  3 2 8" xfId="6067" xr:uid="{00000000-0005-0000-0000-0000FC160000}"/>
    <cellStyle name="Ввод  3 2 9" xfId="7139" xr:uid="{00000000-0005-0000-0000-0000FD160000}"/>
    <cellStyle name="Ввод  3 3" xfId="3653" xr:uid="{00000000-0005-0000-0000-0000FE160000}"/>
    <cellStyle name="Ввод  3 3 2" xfId="6400" xr:uid="{00000000-0005-0000-0000-0000FF160000}"/>
    <cellStyle name="Ввод  3 3 3" xfId="6301" xr:uid="{00000000-0005-0000-0000-000000170000}"/>
    <cellStyle name="Ввод  3 3 4" xfId="6654" xr:uid="{00000000-0005-0000-0000-000001170000}"/>
    <cellStyle name="Ввод  3 3 5" xfId="7868" xr:uid="{00000000-0005-0000-0000-000002170000}"/>
    <cellStyle name="Ввод  3 3 6" xfId="9059" xr:uid="{00000000-0005-0000-0000-000003170000}"/>
    <cellStyle name="Ввод  3 4" xfId="3654" xr:uid="{00000000-0005-0000-0000-000004170000}"/>
    <cellStyle name="Ввод  3 4 2" xfId="3655" xr:uid="{00000000-0005-0000-0000-000005170000}"/>
    <cellStyle name="Ввод  3 4 2 2" xfId="3656" xr:uid="{00000000-0005-0000-0000-000006170000}"/>
    <cellStyle name="Ввод  3 4 2 2 2" xfId="3657" xr:uid="{00000000-0005-0000-0000-000007170000}"/>
    <cellStyle name="Ввод  3 4 2 3" xfId="3658" xr:uid="{00000000-0005-0000-0000-000008170000}"/>
    <cellStyle name="Ввод  3 4 2 3 2" xfId="3659" xr:uid="{00000000-0005-0000-0000-000009170000}"/>
    <cellStyle name="Ввод  3 4 2 4" xfId="3660" xr:uid="{00000000-0005-0000-0000-00000A170000}"/>
    <cellStyle name="Ввод  3 4 2 5" xfId="3661" xr:uid="{00000000-0005-0000-0000-00000B170000}"/>
    <cellStyle name="Ввод  3 4 2 6" xfId="3662" xr:uid="{00000000-0005-0000-0000-00000C170000}"/>
    <cellStyle name="Ввод  3 5" xfId="3663" xr:uid="{00000000-0005-0000-0000-00000D170000}"/>
    <cellStyle name="Ввод  3 5 2" xfId="6401" xr:uid="{00000000-0005-0000-0000-00000E170000}"/>
    <cellStyle name="Ввод  3 5 3" xfId="6302" xr:uid="{00000000-0005-0000-0000-00000F170000}"/>
    <cellStyle name="Ввод  3 5 4" xfId="5597" xr:uid="{00000000-0005-0000-0000-000010170000}"/>
    <cellStyle name="Ввод  3 5 5" xfId="7869" xr:uid="{00000000-0005-0000-0000-000011170000}"/>
    <cellStyle name="Ввод  3 5 6" xfId="9060" xr:uid="{00000000-0005-0000-0000-000012170000}"/>
    <cellStyle name="Ввод  3 6" xfId="3642" xr:uid="{00000000-0005-0000-0000-000013170000}"/>
    <cellStyle name="Ввод  3 6 2" xfId="6396" xr:uid="{00000000-0005-0000-0000-000014170000}"/>
    <cellStyle name="Ввод  3 6 3" xfId="6298" xr:uid="{00000000-0005-0000-0000-000015170000}"/>
    <cellStyle name="Ввод  3 6 4" xfId="6965" xr:uid="{00000000-0005-0000-0000-000016170000}"/>
    <cellStyle name="Ввод  3 6 5" xfId="7864" xr:uid="{00000000-0005-0000-0000-000017170000}"/>
    <cellStyle name="Ввод  3 6 6" xfId="9055" xr:uid="{00000000-0005-0000-0000-000018170000}"/>
    <cellStyle name="Ввод  3 7" xfId="1009" xr:uid="{00000000-0005-0000-0000-000019170000}"/>
    <cellStyle name="Ввод  3 7 2" xfId="5783" xr:uid="{00000000-0005-0000-0000-00001A170000}"/>
    <cellStyle name="Ввод  3 7 3" xfId="6173" xr:uid="{00000000-0005-0000-0000-00001B170000}"/>
    <cellStyle name="Ввод  3 7 4" xfId="5895" xr:uid="{00000000-0005-0000-0000-00001C170000}"/>
    <cellStyle name="Ввод  3 7 5" xfId="7495" xr:uid="{00000000-0005-0000-0000-00001D170000}"/>
    <cellStyle name="Ввод  3 7 6" xfId="8684" xr:uid="{00000000-0005-0000-0000-00001E170000}"/>
    <cellStyle name="Ввод  3 8" xfId="969" xr:uid="{00000000-0005-0000-0000-00001F170000}"/>
    <cellStyle name="Ввод  3 8 2" xfId="6157" xr:uid="{00000000-0005-0000-0000-000020170000}"/>
    <cellStyle name="Ввод  3 8 3" xfId="7476" xr:uid="{00000000-0005-0000-0000-000021170000}"/>
    <cellStyle name="Ввод  3 8 4" xfId="8664" xr:uid="{00000000-0005-0000-0000-000022170000}"/>
    <cellStyle name="Ввод  3 9" xfId="6038" xr:uid="{00000000-0005-0000-0000-000023170000}"/>
    <cellStyle name="Ввод  4" xfId="322" xr:uid="{00000000-0005-0000-0000-000024170000}"/>
    <cellStyle name="Ввод  4 2" xfId="431" xr:uid="{00000000-0005-0000-0000-000025170000}"/>
    <cellStyle name="Ввод  4 2 2" xfId="3665" xr:uid="{00000000-0005-0000-0000-000026170000}"/>
    <cellStyle name="Ввод  4 2 2 2" xfId="6403" xr:uid="{00000000-0005-0000-0000-000027170000}"/>
    <cellStyle name="Ввод  4 2 2 3" xfId="6304" xr:uid="{00000000-0005-0000-0000-000028170000}"/>
    <cellStyle name="Ввод  4 2 2 4" xfId="6713" xr:uid="{00000000-0005-0000-0000-000029170000}"/>
    <cellStyle name="Ввод  4 2 2 5" xfId="7871" xr:uid="{00000000-0005-0000-0000-00002A170000}"/>
    <cellStyle name="Ввод  4 2 2 6" xfId="9062" xr:uid="{00000000-0005-0000-0000-00002B170000}"/>
    <cellStyle name="Ввод  4 2 3" xfId="1298" xr:uid="{00000000-0005-0000-0000-00002C170000}"/>
    <cellStyle name="Ввод  4 2 3 2" xfId="5939" xr:uid="{00000000-0005-0000-0000-00002D170000}"/>
    <cellStyle name="Ввод  4 2 3 3" xfId="6214" xr:uid="{00000000-0005-0000-0000-00002E170000}"/>
    <cellStyle name="Ввод  4 2 3 4" xfId="6787" xr:uid="{00000000-0005-0000-0000-00002F170000}"/>
    <cellStyle name="Ввод  4 2 3 5" xfId="7746" xr:uid="{00000000-0005-0000-0000-000030170000}"/>
    <cellStyle name="Ввод  4 2 3 6" xfId="8936" xr:uid="{00000000-0005-0000-0000-000031170000}"/>
    <cellStyle name="Ввод  4 2 4" xfId="5280" xr:uid="{00000000-0005-0000-0000-000032170000}"/>
    <cellStyle name="Ввод  4 2 4 2" xfId="6529" xr:uid="{00000000-0005-0000-0000-000033170000}"/>
    <cellStyle name="Ввод  4 2 4 3" xfId="8093" xr:uid="{00000000-0005-0000-0000-000034170000}"/>
    <cellStyle name="Ввод  4 2 4 4" xfId="9267" xr:uid="{00000000-0005-0000-0000-000035170000}"/>
    <cellStyle name="Ввод  4 2 5" xfId="6703" xr:uid="{00000000-0005-0000-0000-000036170000}"/>
    <cellStyle name="Ввод  4 2 6" xfId="7140" xr:uid="{00000000-0005-0000-0000-000037170000}"/>
    <cellStyle name="Ввод  4 2 7" xfId="8324" xr:uid="{00000000-0005-0000-0000-000038170000}"/>
    <cellStyle name="Ввод  4 3" xfId="3666" xr:uid="{00000000-0005-0000-0000-000039170000}"/>
    <cellStyle name="Ввод  4 3 2" xfId="6404" xr:uid="{00000000-0005-0000-0000-00003A170000}"/>
    <cellStyle name="Ввод  4 3 3" xfId="6305" xr:uid="{00000000-0005-0000-0000-00003B170000}"/>
    <cellStyle name="Ввод  4 3 4" xfId="6664" xr:uid="{00000000-0005-0000-0000-00003C170000}"/>
    <cellStyle name="Ввод  4 3 5" xfId="7872" xr:uid="{00000000-0005-0000-0000-00003D170000}"/>
    <cellStyle name="Ввод  4 3 6" xfId="9063" xr:uid="{00000000-0005-0000-0000-00003E170000}"/>
    <cellStyle name="Ввод  4 4" xfId="3664" xr:uid="{00000000-0005-0000-0000-00003F170000}"/>
    <cellStyle name="Ввод  4 4 2" xfId="6402" xr:uid="{00000000-0005-0000-0000-000040170000}"/>
    <cellStyle name="Ввод  4 4 3" xfId="6303" xr:uid="{00000000-0005-0000-0000-000041170000}"/>
    <cellStyle name="Ввод  4 4 4" xfId="6966" xr:uid="{00000000-0005-0000-0000-000042170000}"/>
    <cellStyle name="Ввод  4 4 5" xfId="7870" xr:uid="{00000000-0005-0000-0000-000043170000}"/>
    <cellStyle name="Ввод  4 4 6" xfId="9061" xr:uid="{00000000-0005-0000-0000-000044170000}"/>
    <cellStyle name="Ввод  4 5" xfId="1010" xr:uid="{00000000-0005-0000-0000-000045170000}"/>
    <cellStyle name="Ввод  4 5 2" xfId="5784" xr:uid="{00000000-0005-0000-0000-000046170000}"/>
    <cellStyle name="Ввод  4 5 3" xfId="6174" xr:uid="{00000000-0005-0000-0000-000047170000}"/>
    <cellStyle name="Ввод  4 5 4" xfId="5672" xr:uid="{00000000-0005-0000-0000-000048170000}"/>
    <cellStyle name="Ввод  4 5 5" xfId="7496" xr:uid="{00000000-0005-0000-0000-000049170000}"/>
    <cellStyle name="Ввод  4 5 6" xfId="8685" xr:uid="{00000000-0005-0000-0000-00004A170000}"/>
    <cellStyle name="Ввод  4 6" xfId="1029" xr:uid="{00000000-0005-0000-0000-00004B170000}"/>
    <cellStyle name="Ввод  4 6 2" xfId="6982" xr:uid="{00000000-0005-0000-0000-00004C170000}"/>
    <cellStyle name="Ввод  4 6 3" xfId="7509" xr:uid="{00000000-0005-0000-0000-00004D170000}"/>
    <cellStyle name="Ввод  4 6 4" xfId="8699" xr:uid="{00000000-0005-0000-0000-00004E170000}"/>
    <cellStyle name="Ввод  4 7" xfId="6039" xr:uid="{00000000-0005-0000-0000-00004F170000}"/>
    <cellStyle name="Ввод  4 8" xfId="7122" xr:uid="{00000000-0005-0000-0000-000050170000}"/>
    <cellStyle name="Ввод  4 9" xfId="8305" xr:uid="{00000000-0005-0000-0000-000051170000}"/>
    <cellStyle name="Ввод  5" xfId="3667" xr:uid="{00000000-0005-0000-0000-000052170000}"/>
    <cellStyle name="Ввод  5 2" xfId="6405" xr:uid="{00000000-0005-0000-0000-000053170000}"/>
    <cellStyle name="Ввод  5 3" xfId="6306" xr:uid="{00000000-0005-0000-0000-000054170000}"/>
    <cellStyle name="Ввод  5 4" xfId="6983" xr:uid="{00000000-0005-0000-0000-000055170000}"/>
    <cellStyle name="Ввод  5 5" xfId="7873" xr:uid="{00000000-0005-0000-0000-000056170000}"/>
    <cellStyle name="Ввод  5 6" xfId="9064" xr:uid="{00000000-0005-0000-0000-000057170000}"/>
    <cellStyle name="Ввод  6" xfId="3668" xr:uid="{00000000-0005-0000-0000-000058170000}"/>
    <cellStyle name="Ввод  6 2" xfId="6406" xr:uid="{00000000-0005-0000-0000-000059170000}"/>
    <cellStyle name="Ввод  6 3" xfId="6307" xr:uid="{00000000-0005-0000-0000-00005A170000}"/>
    <cellStyle name="Ввод  6 4" xfId="6998" xr:uid="{00000000-0005-0000-0000-00005B170000}"/>
    <cellStyle name="Ввод  6 5" xfId="7874" xr:uid="{00000000-0005-0000-0000-00005C170000}"/>
    <cellStyle name="Ввод  6 6" xfId="9065" xr:uid="{00000000-0005-0000-0000-00005D170000}"/>
    <cellStyle name="Ввод  7" xfId="3669" xr:uid="{00000000-0005-0000-0000-00005E170000}"/>
    <cellStyle name="Ввод  7 2" xfId="6407" xr:uid="{00000000-0005-0000-0000-00005F170000}"/>
    <cellStyle name="Ввод  7 3" xfId="6308" xr:uid="{00000000-0005-0000-0000-000060170000}"/>
    <cellStyle name="Ввод  7 4" xfId="6708" xr:uid="{00000000-0005-0000-0000-000061170000}"/>
    <cellStyle name="Ввод  7 5" xfId="7875" xr:uid="{00000000-0005-0000-0000-000062170000}"/>
    <cellStyle name="Ввод  7 6" xfId="9066" xr:uid="{00000000-0005-0000-0000-000063170000}"/>
    <cellStyle name="Ввод  8" xfId="3670" xr:uid="{00000000-0005-0000-0000-000064170000}"/>
    <cellStyle name="Ввод  8 2" xfId="6408" xr:uid="{00000000-0005-0000-0000-000065170000}"/>
    <cellStyle name="Ввод  8 3" xfId="6309" xr:uid="{00000000-0005-0000-0000-000066170000}"/>
    <cellStyle name="Ввод  8 4" xfId="6660" xr:uid="{00000000-0005-0000-0000-000067170000}"/>
    <cellStyle name="Ввод  8 5" xfId="7876" xr:uid="{00000000-0005-0000-0000-000068170000}"/>
    <cellStyle name="Ввод  8 6" xfId="9067" xr:uid="{00000000-0005-0000-0000-000069170000}"/>
    <cellStyle name="Ввод  9" xfId="3671" xr:uid="{00000000-0005-0000-0000-00006A170000}"/>
    <cellStyle name="Ввод  9 2" xfId="6409" xr:uid="{00000000-0005-0000-0000-00006B170000}"/>
    <cellStyle name="Ввод  9 3" xfId="6310" xr:uid="{00000000-0005-0000-0000-00006C170000}"/>
    <cellStyle name="Ввод  9 4" xfId="6978" xr:uid="{00000000-0005-0000-0000-00006D170000}"/>
    <cellStyle name="Ввод  9 5" xfId="7877" xr:uid="{00000000-0005-0000-0000-00006E170000}"/>
    <cellStyle name="Ввод  9 6" xfId="9068" xr:uid="{00000000-0005-0000-0000-00006F170000}"/>
    <cellStyle name="Вывод" xfId="14" builtinId="21" customBuiltin="1"/>
    <cellStyle name="Вывод 10" xfId="3672" xr:uid="{00000000-0005-0000-0000-000071170000}"/>
    <cellStyle name="Вывод 10 2" xfId="6701" xr:uid="{00000000-0005-0000-0000-000072170000}"/>
    <cellStyle name="Вывод 10 3" xfId="7878" xr:uid="{00000000-0005-0000-0000-000073170000}"/>
    <cellStyle name="Вывод 10 4" xfId="9069" xr:uid="{00000000-0005-0000-0000-000074170000}"/>
    <cellStyle name="Вывод 11" xfId="3673" xr:uid="{00000000-0005-0000-0000-000075170000}"/>
    <cellStyle name="Вывод 11 2" xfId="6653" xr:uid="{00000000-0005-0000-0000-000076170000}"/>
    <cellStyle name="Вывод 11 3" xfId="7879" xr:uid="{00000000-0005-0000-0000-000077170000}"/>
    <cellStyle name="Вывод 11 4" xfId="9070" xr:uid="{00000000-0005-0000-0000-000078170000}"/>
    <cellStyle name="Вывод 12" xfId="3674" xr:uid="{00000000-0005-0000-0000-000079170000}"/>
    <cellStyle name="Вывод 12 2" xfId="6696" xr:uid="{00000000-0005-0000-0000-00007A170000}"/>
    <cellStyle name="Вывод 12 3" xfId="7880" xr:uid="{00000000-0005-0000-0000-00007B170000}"/>
    <cellStyle name="Вывод 12 4" xfId="9071" xr:uid="{00000000-0005-0000-0000-00007C170000}"/>
    <cellStyle name="Вывод 2" xfId="86" xr:uid="{00000000-0005-0000-0000-00007D170000}"/>
    <cellStyle name="Вывод 2 10" xfId="7076" xr:uid="{00000000-0005-0000-0000-00007E170000}"/>
    <cellStyle name="Вывод 2 11" xfId="8259" xr:uid="{00000000-0005-0000-0000-00007F170000}"/>
    <cellStyle name="Вывод 2 2" xfId="323" xr:uid="{00000000-0005-0000-0000-000080170000}"/>
    <cellStyle name="Вывод 2 2 2" xfId="442" xr:uid="{00000000-0005-0000-0000-000081170000}"/>
    <cellStyle name="Вывод 2 2 2 2" xfId="3677" xr:uid="{00000000-0005-0000-0000-000082170000}"/>
    <cellStyle name="Вывод 2 2 2 2 2" xfId="6649" xr:uid="{00000000-0005-0000-0000-000083170000}"/>
    <cellStyle name="Вывод 2 2 2 2 3" xfId="7883" xr:uid="{00000000-0005-0000-0000-000084170000}"/>
    <cellStyle name="Вывод 2 2 2 2 4" xfId="9074" xr:uid="{00000000-0005-0000-0000-000085170000}"/>
    <cellStyle name="Вывод 2 2 2 3" xfId="1299" xr:uid="{00000000-0005-0000-0000-000086170000}"/>
    <cellStyle name="Вывод 2 2 2 3 2" xfId="5991" xr:uid="{00000000-0005-0000-0000-000087170000}"/>
    <cellStyle name="Вывод 2 2 2 3 3" xfId="7747" xr:uid="{00000000-0005-0000-0000-000088170000}"/>
    <cellStyle name="Вывод 2 2 2 3 4" xfId="8937" xr:uid="{00000000-0005-0000-0000-000089170000}"/>
    <cellStyle name="Вывод 2 2 2 4" xfId="5282" xr:uid="{00000000-0005-0000-0000-00008A170000}"/>
    <cellStyle name="Вывод 2 2 2 4 2" xfId="6848" xr:uid="{00000000-0005-0000-0000-00008B170000}"/>
    <cellStyle name="Вывод 2 2 2 4 3" xfId="6530" xr:uid="{00000000-0005-0000-0000-00008C170000}"/>
    <cellStyle name="Вывод 2 2 2 4 4" xfId="8095" xr:uid="{00000000-0005-0000-0000-00008D170000}"/>
    <cellStyle name="Вывод 2 2 2 4 5" xfId="9269" xr:uid="{00000000-0005-0000-0000-00008E170000}"/>
    <cellStyle name="Вывод 2 2 2 5" xfId="1183" xr:uid="{00000000-0005-0000-0000-00008F170000}"/>
    <cellStyle name="Вывод 2 2 2 5 2" xfId="6191" xr:uid="{00000000-0005-0000-0000-000090170000}"/>
    <cellStyle name="Вывод 2 2 2 5 3" xfId="7647" xr:uid="{00000000-0005-0000-0000-000091170000}"/>
    <cellStyle name="Вывод 2 2 2 5 4" xfId="8837" xr:uid="{00000000-0005-0000-0000-000092170000}"/>
    <cellStyle name="Вывод 2 2 2 6" xfId="7144" xr:uid="{00000000-0005-0000-0000-000093170000}"/>
    <cellStyle name="Вывод 2 2 2 7" xfId="8329" xr:uid="{00000000-0005-0000-0000-000094170000}"/>
    <cellStyle name="Вывод 2 2 3" xfId="3678" xr:uid="{00000000-0005-0000-0000-000095170000}"/>
    <cellStyle name="Вывод 2 2 3 2" xfId="6684" xr:uid="{00000000-0005-0000-0000-000096170000}"/>
    <cellStyle name="Вывод 2 2 3 3" xfId="7884" xr:uid="{00000000-0005-0000-0000-000097170000}"/>
    <cellStyle name="Вывод 2 2 3 4" xfId="9075" xr:uid="{00000000-0005-0000-0000-000098170000}"/>
    <cellStyle name="Вывод 2 2 4" xfId="3676" xr:uid="{00000000-0005-0000-0000-000099170000}"/>
    <cellStyle name="Вывод 2 2 4 2" xfId="6691" xr:uid="{00000000-0005-0000-0000-00009A170000}"/>
    <cellStyle name="Вывод 2 2 4 3" xfId="7882" xr:uid="{00000000-0005-0000-0000-00009B170000}"/>
    <cellStyle name="Вывод 2 2 4 4" xfId="9073" xr:uid="{00000000-0005-0000-0000-00009C170000}"/>
    <cellStyle name="Вывод 2 2 5" xfId="1011" xr:uid="{00000000-0005-0000-0000-00009D170000}"/>
    <cellStyle name="Вывод 2 2 5 2" xfId="5866" xr:uid="{00000000-0005-0000-0000-00009E170000}"/>
    <cellStyle name="Вывод 2 2 5 3" xfId="7497" xr:uid="{00000000-0005-0000-0000-00009F170000}"/>
    <cellStyle name="Вывод 2 2 5 4" xfId="8686" xr:uid="{00000000-0005-0000-0000-0000A0170000}"/>
    <cellStyle name="Вывод 2 2 6" xfId="968" xr:uid="{00000000-0005-0000-0000-0000A1170000}"/>
    <cellStyle name="Вывод 2 2 6 2" xfId="6156" xr:uid="{00000000-0005-0000-0000-0000A2170000}"/>
    <cellStyle name="Вывод 2 2 6 3" xfId="7475" xr:uid="{00000000-0005-0000-0000-0000A3170000}"/>
    <cellStyle name="Вывод 2 2 6 4" xfId="8663" xr:uid="{00000000-0005-0000-0000-0000A4170000}"/>
    <cellStyle name="Вывод 2 2 7" xfId="7123" xr:uid="{00000000-0005-0000-0000-0000A5170000}"/>
    <cellStyle name="Вывод 2 2 8" xfId="8306" xr:uid="{00000000-0005-0000-0000-0000A6170000}"/>
    <cellStyle name="Вывод 2 3" xfId="441" xr:uid="{00000000-0005-0000-0000-0000A7170000}"/>
    <cellStyle name="Вывод 2 3 2" xfId="1044" xr:uid="{00000000-0005-0000-0000-0000A8170000}"/>
    <cellStyle name="Вывод 2 3 2 2" xfId="6124" xr:uid="{00000000-0005-0000-0000-0000A9170000}"/>
    <cellStyle name="Вывод 2 3 2 3" xfId="7518" xr:uid="{00000000-0005-0000-0000-0000AA170000}"/>
    <cellStyle name="Вывод 2 3 2 4" xfId="8708" xr:uid="{00000000-0005-0000-0000-0000AB170000}"/>
    <cellStyle name="Вывод 2 3 3" xfId="993" xr:uid="{00000000-0005-0000-0000-0000AC170000}"/>
    <cellStyle name="Вывод 2 3 3 2" xfId="6798" xr:uid="{00000000-0005-0000-0000-0000AD170000}"/>
    <cellStyle name="Вывод 2 3 3 3" xfId="7486" xr:uid="{00000000-0005-0000-0000-0000AE170000}"/>
    <cellStyle name="Вывод 2 3 3 4" xfId="8675" xr:uid="{00000000-0005-0000-0000-0000AF170000}"/>
    <cellStyle name="Вывод 2 3 4" xfId="5441" xr:uid="{00000000-0005-0000-0000-0000B0170000}"/>
    <cellStyle name="Вывод 2 3 4 2" xfId="6920" xr:uid="{00000000-0005-0000-0000-0000B1170000}"/>
    <cellStyle name="Вывод 2 3 4 3" xfId="6624" xr:uid="{00000000-0005-0000-0000-0000B2170000}"/>
    <cellStyle name="Вывод 2 3 4 4" xfId="8200" xr:uid="{00000000-0005-0000-0000-0000B3170000}"/>
    <cellStyle name="Вывод 2 3 4 5" xfId="9376" xr:uid="{00000000-0005-0000-0000-0000B4170000}"/>
    <cellStyle name="Вывод 2 3 5" xfId="7143" xr:uid="{00000000-0005-0000-0000-0000B5170000}"/>
    <cellStyle name="Вывод 2 3 6" xfId="8328" xr:uid="{00000000-0005-0000-0000-0000B6170000}"/>
    <cellStyle name="Вывод 2 4" xfId="721" xr:uid="{00000000-0005-0000-0000-0000B7170000}"/>
    <cellStyle name="Вывод 2 4 2" xfId="1186" xr:uid="{00000000-0005-0000-0000-0000B8170000}"/>
    <cellStyle name="Вывод 2 4 2 2" xfId="5755" xr:uid="{00000000-0005-0000-0000-0000B9170000}"/>
    <cellStyle name="Вывод 2 4 2 3" xfId="7649" xr:uid="{00000000-0005-0000-0000-0000BA170000}"/>
    <cellStyle name="Вывод 2 4 2 4" xfId="8839" xr:uid="{00000000-0005-0000-0000-0000BB170000}"/>
    <cellStyle name="Вывод 2 4 3" xfId="5281" xr:uid="{00000000-0005-0000-0000-0000BC170000}"/>
    <cellStyle name="Вывод 2 4 3 2" xfId="6847" xr:uid="{00000000-0005-0000-0000-0000BD170000}"/>
    <cellStyle name="Вывод 2 4 3 3" xfId="6989" xr:uid="{00000000-0005-0000-0000-0000BE170000}"/>
    <cellStyle name="Вывод 2 4 3 4" xfId="8094" xr:uid="{00000000-0005-0000-0000-0000BF170000}"/>
    <cellStyle name="Вывод 2 4 3 5" xfId="9268" xr:uid="{00000000-0005-0000-0000-0000C0170000}"/>
    <cellStyle name="Вывод 2 4 4" xfId="7283" xr:uid="{00000000-0005-0000-0000-0000C1170000}"/>
    <cellStyle name="Вывод 2 4 5" xfId="8470" xr:uid="{00000000-0005-0000-0000-0000C2170000}"/>
    <cellStyle name="Вывод 2 5" xfId="773" xr:uid="{00000000-0005-0000-0000-0000C3170000}"/>
    <cellStyle name="Вывод 2 5 2" xfId="1236" xr:uid="{00000000-0005-0000-0000-0000C4170000}"/>
    <cellStyle name="Вывод 2 5 2 2" xfId="6045" xr:uid="{00000000-0005-0000-0000-0000C5170000}"/>
    <cellStyle name="Вывод 2 5 2 3" xfId="7698" xr:uid="{00000000-0005-0000-0000-0000C6170000}"/>
    <cellStyle name="Вывод 2 5 2 4" xfId="8888" xr:uid="{00000000-0005-0000-0000-0000C7170000}"/>
    <cellStyle name="Вывод 2 5 3" xfId="5299" xr:uid="{00000000-0005-0000-0000-0000C8170000}"/>
    <cellStyle name="Вывод 2 5 3 2" xfId="6853" xr:uid="{00000000-0005-0000-0000-0000C9170000}"/>
    <cellStyle name="Вывод 2 5 3 3" xfId="6542" xr:uid="{00000000-0005-0000-0000-0000CA170000}"/>
    <cellStyle name="Вывод 2 5 3 4" xfId="8111" xr:uid="{00000000-0005-0000-0000-0000CB170000}"/>
    <cellStyle name="Вывод 2 5 3 5" xfId="9286" xr:uid="{00000000-0005-0000-0000-0000CC170000}"/>
    <cellStyle name="Вывод 2 5 4" xfId="7332" xr:uid="{00000000-0005-0000-0000-0000CD170000}"/>
    <cellStyle name="Вывод 2 5 5" xfId="8519" xr:uid="{00000000-0005-0000-0000-0000CE170000}"/>
    <cellStyle name="Вывод 2 6" xfId="856" xr:uid="{00000000-0005-0000-0000-0000CF170000}"/>
    <cellStyle name="Вывод 2 6 2" xfId="1318" xr:uid="{00000000-0005-0000-0000-0000D0170000}"/>
    <cellStyle name="Вывод 2 6 2 2" xfId="5664" xr:uid="{00000000-0005-0000-0000-0000D1170000}"/>
    <cellStyle name="Вывод 2 6 2 3" xfId="7765" xr:uid="{00000000-0005-0000-0000-0000D2170000}"/>
    <cellStyle name="Вывод 2 6 2 4" xfId="8956" xr:uid="{00000000-0005-0000-0000-0000D3170000}"/>
    <cellStyle name="Вывод 2 6 3" xfId="5629" xr:uid="{00000000-0005-0000-0000-0000D4170000}"/>
    <cellStyle name="Вывод 2 6 4" xfId="7382" xr:uid="{00000000-0005-0000-0000-0000D5170000}"/>
    <cellStyle name="Вывод 2 6 5" xfId="8570" xr:uid="{00000000-0005-0000-0000-0000D6170000}"/>
    <cellStyle name="Вывод 2 7" xfId="959" xr:uid="{00000000-0005-0000-0000-0000D7170000}"/>
    <cellStyle name="Вывод 2 7 2" xfId="1435" xr:uid="{00000000-0005-0000-0000-0000D8170000}"/>
    <cellStyle name="Вывод 2 7 2 2" xfId="6132" xr:uid="{00000000-0005-0000-0000-0000D9170000}"/>
    <cellStyle name="Вывод 2 7 2 3" xfId="7853" xr:uid="{00000000-0005-0000-0000-0000DA170000}"/>
    <cellStyle name="Вывод 2 7 2 4" xfId="9044" xr:uid="{00000000-0005-0000-0000-0000DB170000}"/>
    <cellStyle name="Вывод 2 7 3" xfId="5867" xr:uid="{00000000-0005-0000-0000-0000DC170000}"/>
    <cellStyle name="Вывод 2 7 4" xfId="7470" xr:uid="{00000000-0005-0000-0000-0000DD170000}"/>
    <cellStyle name="Вывод 2 7 5" xfId="8658" xr:uid="{00000000-0005-0000-0000-0000DE170000}"/>
    <cellStyle name="Вывод 2 8" xfId="3675" xr:uid="{00000000-0005-0000-0000-0000DF170000}"/>
    <cellStyle name="Вывод 2 8 2" xfId="5539" xr:uid="{00000000-0005-0000-0000-0000E0170000}"/>
    <cellStyle name="Вывод 2 8 3" xfId="7881" xr:uid="{00000000-0005-0000-0000-0000E1170000}"/>
    <cellStyle name="Вывод 2 8 4" xfId="9072" xr:uid="{00000000-0005-0000-0000-0000E2170000}"/>
    <cellStyle name="Вывод 2 9" xfId="5223" xr:uid="{00000000-0005-0000-0000-0000E3170000}"/>
    <cellStyle name="Вывод 2 9 2" xfId="6486" xr:uid="{00000000-0005-0000-0000-0000E4170000}"/>
    <cellStyle name="Вывод 2 9 3" xfId="8038" xr:uid="{00000000-0005-0000-0000-0000E5170000}"/>
    <cellStyle name="Вывод 2 9 4" xfId="9212" xr:uid="{00000000-0005-0000-0000-0000E6170000}"/>
    <cellStyle name="Вывод 3" xfId="324" xr:uid="{00000000-0005-0000-0000-0000E7170000}"/>
    <cellStyle name="Вывод 3 10" xfId="8307" xr:uid="{00000000-0005-0000-0000-0000E8170000}"/>
    <cellStyle name="Вывод 3 2" xfId="443" xr:uid="{00000000-0005-0000-0000-0000E9170000}"/>
    <cellStyle name="Вывод 3 2 10" xfId="8330" xr:uid="{00000000-0005-0000-0000-0000EA170000}"/>
    <cellStyle name="Вывод 3 2 2" xfId="3681" xr:uid="{00000000-0005-0000-0000-0000EB170000}"/>
    <cellStyle name="Вывод 3 2 2 10" xfId="7887" xr:uid="{00000000-0005-0000-0000-0000EC170000}"/>
    <cellStyle name="Вывод 3 2 2 2" xfId="3682" xr:uid="{00000000-0005-0000-0000-0000ED170000}"/>
    <cellStyle name="Вывод 3 2 2 2 2" xfId="6416" xr:uid="{00000000-0005-0000-0000-0000EE170000}"/>
    <cellStyle name="Вывод 3 2 2 2 3" xfId="6282" xr:uid="{00000000-0005-0000-0000-0000EF170000}"/>
    <cellStyle name="Вывод 3 2 2 2 4" xfId="5501" xr:uid="{00000000-0005-0000-0000-0000F0170000}"/>
    <cellStyle name="Вывод 3 2 2 2 5" xfId="7888" xr:uid="{00000000-0005-0000-0000-0000F1170000}"/>
    <cellStyle name="Вывод 3 2 2 3" xfId="3683" xr:uid="{00000000-0005-0000-0000-0000F2170000}"/>
    <cellStyle name="Вывод 3 2 2 3 2" xfId="3684" xr:uid="{00000000-0005-0000-0000-0000F3170000}"/>
    <cellStyle name="Вывод 3 2 2 3 2 2" xfId="3685" xr:uid="{00000000-0005-0000-0000-0000F4170000}"/>
    <cellStyle name="Вывод 3 2 2 3 2 2 2" xfId="6419" xr:uid="{00000000-0005-0000-0000-0000F5170000}"/>
    <cellStyle name="Вывод 3 2 2 3 2 2 3" xfId="6279" xr:uid="{00000000-0005-0000-0000-0000F6170000}"/>
    <cellStyle name="Вывод 3 2 2 3 2 2 4" xfId="6313" xr:uid="{00000000-0005-0000-0000-0000F7170000}"/>
    <cellStyle name="Вывод 3 2 2 3 2 2 5" xfId="7891" xr:uid="{00000000-0005-0000-0000-0000F8170000}"/>
    <cellStyle name="Вывод 3 2 2 3 2 3" xfId="6418" xr:uid="{00000000-0005-0000-0000-0000F9170000}"/>
    <cellStyle name="Вывод 3 2 2 3 2 4" xfId="6280" xr:uid="{00000000-0005-0000-0000-0000FA170000}"/>
    <cellStyle name="Вывод 3 2 2 3 2 5" xfId="6312" xr:uid="{00000000-0005-0000-0000-0000FB170000}"/>
    <cellStyle name="Вывод 3 2 2 3 2 6" xfId="7890" xr:uid="{00000000-0005-0000-0000-0000FC170000}"/>
    <cellStyle name="Вывод 3 2 2 3 3" xfId="3686" xr:uid="{00000000-0005-0000-0000-0000FD170000}"/>
    <cellStyle name="Вывод 3 2 2 3 3 2" xfId="6420" xr:uid="{00000000-0005-0000-0000-0000FE170000}"/>
    <cellStyle name="Вывод 3 2 2 3 3 3" xfId="6278" xr:uid="{00000000-0005-0000-0000-0000FF170000}"/>
    <cellStyle name="Вывод 3 2 2 3 3 4" xfId="6314" xr:uid="{00000000-0005-0000-0000-000000180000}"/>
    <cellStyle name="Вывод 3 2 2 3 3 5" xfId="7892" xr:uid="{00000000-0005-0000-0000-000001180000}"/>
    <cellStyle name="Вывод 3 2 2 3 4" xfId="6417" xr:uid="{00000000-0005-0000-0000-000002180000}"/>
    <cellStyle name="Вывод 3 2 2 3 5" xfId="6281" xr:uid="{00000000-0005-0000-0000-000003180000}"/>
    <cellStyle name="Вывод 3 2 2 3 6" xfId="5548" xr:uid="{00000000-0005-0000-0000-000004180000}"/>
    <cellStyle name="Вывод 3 2 2 3 7" xfId="7889" xr:uid="{00000000-0005-0000-0000-000005180000}"/>
    <cellStyle name="Вывод 3 2 2 4" xfId="3687" xr:uid="{00000000-0005-0000-0000-000006180000}"/>
    <cellStyle name="Вывод 3 2 2 4 2" xfId="3688" xr:uid="{00000000-0005-0000-0000-000007180000}"/>
    <cellStyle name="Вывод 3 2 2 4 2 2" xfId="6422" xr:uid="{00000000-0005-0000-0000-000008180000}"/>
    <cellStyle name="Вывод 3 2 2 4 2 3" xfId="6276" xr:uid="{00000000-0005-0000-0000-000009180000}"/>
    <cellStyle name="Вывод 3 2 2 4 2 4" xfId="5549" xr:uid="{00000000-0005-0000-0000-00000A180000}"/>
    <cellStyle name="Вывод 3 2 2 4 2 5" xfId="7894" xr:uid="{00000000-0005-0000-0000-00000B180000}"/>
    <cellStyle name="Вывод 3 2 2 4 3" xfId="6421" xr:uid="{00000000-0005-0000-0000-00000C180000}"/>
    <cellStyle name="Вывод 3 2 2 4 4" xfId="6277" xr:uid="{00000000-0005-0000-0000-00000D180000}"/>
    <cellStyle name="Вывод 3 2 2 4 5" xfId="6315" xr:uid="{00000000-0005-0000-0000-00000E180000}"/>
    <cellStyle name="Вывод 3 2 2 4 6" xfId="7893" xr:uid="{00000000-0005-0000-0000-00000F180000}"/>
    <cellStyle name="Вывод 3 2 2 5" xfId="3689" xr:uid="{00000000-0005-0000-0000-000010180000}"/>
    <cellStyle name="Вывод 3 2 2 5 2" xfId="6423" xr:uid="{00000000-0005-0000-0000-000011180000}"/>
    <cellStyle name="Вывод 3 2 2 5 3" xfId="6275" xr:uid="{00000000-0005-0000-0000-000012180000}"/>
    <cellStyle name="Вывод 3 2 2 5 4" xfId="6316" xr:uid="{00000000-0005-0000-0000-000013180000}"/>
    <cellStyle name="Вывод 3 2 2 5 5" xfId="7895" xr:uid="{00000000-0005-0000-0000-000014180000}"/>
    <cellStyle name="Вывод 3 2 2 6" xfId="3690" xr:uid="{00000000-0005-0000-0000-000015180000}"/>
    <cellStyle name="Вывод 3 2 2 7" xfId="6415" xr:uid="{00000000-0005-0000-0000-000016180000}"/>
    <cellStyle name="Вывод 3 2 2 8" xfId="6283" xr:uid="{00000000-0005-0000-0000-000017180000}"/>
    <cellStyle name="Вывод 3 2 2 9" xfId="6311" xr:uid="{00000000-0005-0000-0000-000018180000}"/>
    <cellStyle name="Вывод 3 2 3" xfId="3691" xr:uid="{00000000-0005-0000-0000-000019180000}"/>
    <cellStyle name="Вывод 3 2 3 2" xfId="5710" xr:uid="{00000000-0005-0000-0000-00001A180000}"/>
    <cellStyle name="Вывод 3 2 3 3" xfId="7896" xr:uid="{00000000-0005-0000-0000-00001B180000}"/>
    <cellStyle name="Вывод 3 2 3 4" xfId="9078" xr:uid="{00000000-0005-0000-0000-00001C180000}"/>
    <cellStyle name="Вывод 3 2 4" xfId="3692" xr:uid="{00000000-0005-0000-0000-00001D180000}"/>
    <cellStyle name="Вывод 3 2 4 2" xfId="6977" xr:uid="{00000000-0005-0000-0000-00001E180000}"/>
    <cellStyle name="Вывод 3 2 4 3" xfId="7897" xr:uid="{00000000-0005-0000-0000-00001F180000}"/>
    <cellStyle name="Вывод 3 2 4 4" xfId="9079" xr:uid="{00000000-0005-0000-0000-000020180000}"/>
    <cellStyle name="Вывод 3 2 5" xfId="3680" xr:uid="{00000000-0005-0000-0000-000021180000}"/>
    <cellStyle name="Вывод 3 2 5 2" xfId="5775" xr:uid="{00000000-0005-0000-0000-000022180000}"/>
    <cellStyle name="Вывод 3 2 5 3" xfId="7886" xr:uid="{00000000-0005-0000-0000-000023180000}"/>
    <cellStyle name="Вывод 3 2 5 4" xfId="9077" xr:uid="{00000000-0005-0000-0000-000024180000}"/>
    <cellStyle name="Вывод 3 2 6" xfId="1300" xr:uid="{00000000-0005-0000-0000-000025180000}"/>
    <cellStyle name="Вывод 3 2 6 2" xfId="6709" xr:uid="{00000000-0005-0000-0000-000026180000}"/>
    <cellStyle name="Вывод 3 2 6 3" xfId="7748" xr:uid="{00000000-0005-0000-0000-000027180000}"/>
    <cellStyle name="Вывод 3 2 6 4" xfId="8938" xr:uid="{00000000-0005-0000-0000-000028180000}"/>
    <cellStyle name="Вывод 3 2 7" xfId="5283" xr:uid="{00000000-0005-0000-0000-000029180000}"/>
    <cellStyle name="Вывод 3 2 7 2" xfId="6849" xr:uid="{00000000-0005-0000-0000-00002A180000}"/>
    <cellStyle name="Вывод 3 2 7 3" xfId="6531" xr:uid="{00000000-0005-0000-0000-00002B180000}"/>
    <cellStyle name="Вывод 3 2 7 4" xfId="8096" xr:uid="{00000000-0005-0000-0000-00002C180000}"/>
    <cellStyle name="Вывод 3 2 7 5" xfId="9270" xr:uid="{00000000-0005-0000-0000-00002D180000}"/>
    <cellStyle name="Вывод 3 2 8" xfId="1284" xr:uid="{00000000-0005-0000-0000-00002E180000}"/>
    <cellStyle name="Вывод 3 2 8 2" xfId="6207" xr:uid="{00000000-0005-0000-0000-00002F180000}"/>
    <cellStyle name="Вывод 3 2 8 3" xfId="7743" xr:uid="{00000000-0005-0000-0000-000030180000}"/>
    <cellStyle name="Вывод 3 2 8 4" xfId="8933" xr:uid="{00000000-0005-0000-0000-000031180000}"/>
    <cellStyle name="Вывод 3 2 9" xfId="7145" xr:uid="{00000000-0005-0000-0000-000032180000}"/>
    <cellStyle name="Вывод 3 3" xfId="3693" xr:uid="{00000000-0005-0000-0000-000033180000}"/>
    <cellStyle name="Вывод 3 3 2" xfId="6700" xr:uid="{00000000-0005-0000-0000-000034180000}"/>
    <cellStyle name="Вывод 3 3 3" xfId="7898" xr:uid="{00000000-0005-0000-0000-000035180000}"/>
    <cellStyle name="Вывод 3 3 4" xfId="9080" xr:uid="{00000000-0005-0000-0000-000036180000}"/>
    <cellStyle name="Вывод 3 4" xfId="3694" xr:uid="{00000000-0005-0000-0000-000037180000}"/>
    <cellStyle name="Вывод 3 4 2" xfId="3695" xr:uid="{00000000-0005-0000-0000-000038180000}"/>
    <cellStyle name="Вывод 3 4 2 10" xfId="7900" xr:uid="{00000000-0005-0000-0000-000039180000}"/>
    <cellStyle name="Вывод 3 4 2 2" xfId="3696" xr:uid="{00000000-0005-0000-0000-00003A180000}"/>
    <cellStyle name="Вывод 3 4 2 2 2" xfId="3697" xr:uid="{00000000-0005-0000-0000-00003B180000}"/>
    <cellStyle name="Вывод 3 4 2 2 3" xfId="6430" xr:uid="{00000000-0005-0000-0000-00003C180000}"/>
    <cellStyle name="Вывод 3 4 2 2 4" xfId="6272" xr:uid="{00000000-0005-0000-0000-00003D180000}"/>
    <cellStyle name="Вывод 3 4 2 2 5" xfId="6318" xr:uid="{00000000-0005-0000-0000-00003E180000}"/>
    <cellStyle name="Вывод 3 4 2 2 6" xfId="7901" xr:uid="{00000000-0005-0000-0000-00003F180000}"/>
    <cellStyle name="Вывод 3 4 2 3" xfId="3698" xr:uid="{00000000-0005-0000-0000-000040180000}"/>
    <cellStyle name="Вывод 3 4 2 3 2" xfId="3699" xr:uid="{00000000-0005-0000-0000-000041180000}"/>
    <cellStyle name="Вывод 3 4 2 3 2 2" xfId="3700" xr:uid="{00000000-0005-0000-0000-000042180000}"/>
    <cellStyle name="Вывод 3 4 2 3 2 2 2" xfId="6434" xr:uid="{00000000-0005-0000-0000-000043180000}"/>
    <cellStyle name="Вывод 3 4 2 3 2 2 3" xfId="6270" xr:uid="{00000000-0005-0000-0000-000044180000}"/>
    <cellStyle name="Вывод 3 4 2 3 2 2 4" xfId="6321" xr:uid="{00000000-0005-0000-0000-000045180000}"/>
    <cellStyle name="Вывод 3 4 2 3 2 2 5" xfId="7904" xr:uid="{00000000-0005-0000-0000-000046180000}"/>
    <cellStyle name="Вывод 3 4 2 3 2 3" xfId="6433" xr:uid="{00000000-0005-0000-0000-000047180000}"/>
    <cellStyle name="Вывод 3 4 2 3 2 4" xfId="6918" xr:uid="{00000000-0005-0000-0000-000048180000}"/>
    <cellStyle name="Вывод 3 4 2 3 2 5" xfId="6320" xr:uid="{00000000-0005-0000-0000-000049180000}"/>
    <cellStyle name="Вывод 3 4 2 3 2 6" xfId="7903" xr:uid="{00000000-0005-0000-0000-00004A180000}"/>
    <cellStyle name="Вывод 3 4 2 3 3" xfId="3701" xr:uid="{00000000-0005-0000-0000-00004B180000}"/>
    <cellStyle name="Вывод 3 4 2 3 3 2" xfId="6435" xr:uid="{00000000-0005-0000-0000-00004C180000}"/>
    <cellStyle name="Вывод 3 4 2 3 3 3" xfId="6269" xr:uid="{00000000-0005-0000-0000-00004D180000}"/>
    <cellStyle name="Вывод 3 4 2 3 3 4" xfId="6322" xr:uid="{00000000-0005-0000-0000-00004E180000}"/>
    <cellStyle name="Вывод 3 4 2 3 3 5" xfId="7905" xr:uid="{00000000-0005-0000-0000-00004F180000}"/>
    <cellStyle name="Вывод 3 4 2 3 4" xfId="3702" xr:uid="{00000000-0005-0000-0000-000050180000}"/>
    <cellStyle name="Вывод 3 4 2 3 4 2" xfId="6436" xr:uid="{00000000-0005-0000-0000-000051180000}"/>
    <cellStyle name="Вывод 3 4 2 3 4 3" xfId="6268" xr:uid="{00000000-0005-0000-0000-000052180000}"/>
    <cellStyle name="Вывод 3 4 2 3 4 4" xfId="6323" xr:uid="{00000000-0005-0000-0000-000053180000}"/>
    <cellStyle name="Вывод 3 4 2 3 4 5" xfId="7906" xr:uid="{00000000-0005-0000-0000-000054180000}"/>
    <cellStyle name="Вывод 3 4 2 3 5" xfId="6432" xr:uid="{00000000-0005-0000-0000-000055180000}"/>
    <cellStyle name="Вывод 3 4 2 3 6" xfId="6271" xr:uid="{00000000-0005-0000-0000-000056180000}"/>
    <cellStyle name="Вывод 3 4 2 3 7" xfId="6319" xr:uid="{00000000-0005-0000-0000-000057180000}"/>
    <cellStyle name="Вывод 3 4 2 3 8" xfId="7902" xr:uid="{00000000-0005-0000-0000-000058180000}"/>
    <cellStyle name="Вывод 3 4 2 4" xfId="3703" xr:uid="{00000000-0005-0000-0000-000059180000}"/>
    <cellStyle name="Вывод 3 4 2 4 2" xfId="3704" xr:uid="{00000000-0005-0000-0000-00005A180000}"/>
    <cellStyle name="Вывод 3 4 2 4 2 2" xfId="6438" xr:uid="{00000000-0005-0000-0000-00005B180000}"/>
    <cellStyle name="Вывод 3 4 2 4 2 3" xfId="6266" xr:uid="{00000000-0005-0000-0000-00005C180000}"/>
    <cellStyle name="Вывод 3 4 2 4 2 4" xfId="6325" xr:uid="{00000000-0005-0000-0000-00005D180000}"/>
    <cellStyle name="Вывод 3 4 2 4 2 5" xfId="7908" xr:uid="{00000000-0005-0000-0000-00005E180000}"/>
    <cellStyle name="Вывод 3 4 2 4 3" xfId="6437" xr:uid="{00000000-0005-0000-0000-00005F180000}"/>
    <cellStyle name="Вывод 3 4 2 4 4" xfId="6267" xr:uid="{00000000-0005-0000-0000-000060180000}"/>
    <cellStyle name="Вывод 3 4 2 4 5" xfId="6324" xr:uid="{00000000-0005-0000-0000-000061180000}"/>
    <cellStyle name="Вывод 3 4 2 4 6" xfId="7907" xr:uid="{00000000-0005-0000-0000-000062180000}"/>
    <cellStyle name="Вывод 3 4 2 5" xfId="3705" xr:uid="{00000000-0005-0000-0000-000063180000}"/>
    <cellStyle name="Вывод 3 4 2 5 2" xfId="6439" xr:uid="{00000000-0005-0000-0000-000064180000}"/>
    <cellStyle name="Вывод 3 4 2 5 3" xfId="6265" xr:uid="{00000000-0005-0000-0000-000065180000}"/>
    <cellStyle name="Вывод 3 4 2 5 4" xfId="6326" xr:uid="{00000000-0005-0000-0000-000066180000}"/>
    <cellStyle name="Вывод 3 4 2 5 5" xfId="7909" xr:uid="{00000000-0005-0000-0000-000067180000}"/>
    <cellStyle name="Вывод 3 4 2 6" xfId="3706" xr:uid="{00000000-0005-0000-0000-000068180000}"/>
    <cellStyle name="Вывод 3 4 2 7" xfId="6429" xr:uid="{00000000-0005-0000-0000-000069180000}"/>
    <cellStyle name="Вывод 3 4 2 8" xfId="6273" xr:uid="{00000000-0005-0000-0000-00006A180000}"/>
    <cellStyle name="Вывод 3 4 2 9" xfId="6317" xr:uid="{00000000-0005-0000-0000-00006B180000}"/>
    <cellStyle name="Вывод 3 4 3" xfId="3707" xr:uid="{00000000-0005-0000-0000-00006C180000}"/>
    <cellStyle name="Вывод 3 4 3 2" xfId="6441" xr:uid="{00000000-0005-0000-0000-00006D180000}"/>
    <cellStyle name="Вывод 3 4 3 3" xfId="6264" xr:uid="{00000000-0005-0000-0000-00006E180000}"/>
    <cellStyle name="Вывод 3 4 3 4" xfId="6327" xr:uid="{00000000-0005-0000-0000-00006F180000}"/>
    <cellStyle name="Вывод 3 4 3 5" xfId="7910" xr:uid="{00000000-0005-0000-0000-000070180000}"/>
    <cellStyle name="Вывод 3 4 4" xfId="3708" xr:uid="{00000000-0005-0000-0000-000071180000}"/>
    <cellStyle name="Вывод 3 4 4 2" xfId="6442" xr:uid="{00000000-0005-0000-0000-000072180000}"/>
    <cellStyle name="Вывод 3 4 4 3" xfId="6263" xr:uid="{00000000-0005-0000-0000-000073180000}"/>
    <cellStyle name="Вывод 3 4 4 4" xfId="6328" xr:uid="{00000000-0005-0000-0000-000074180000}"/>
    <cellStyle name="Вывод 3 4 4 5" xfId="7911" xr:uid="{00000000-0005-0000-0000-000075180000}"/>
    <cellStyle name="Вывод 3 4 5" xfId="3709" xr:uid="{00000000-0005-0000-0000-000076180000}"/>
    <cellStyle name="Вывод 3 4 5 2" xfId="6443" xr:uid="{00000000-0005-0000-0000-000077180000}"/>
    <cellStyle name="Вывод 3 4 5 3" xfId="6262" xr:uid="{00000000-0005-0000-0000-000078180000}"/>
    <cellStyle name="Вывод 3 4 5 4" xfId="6329" xr:uid="{00000000-0005-0000-0000-000079180000}"/>
    <cellStyle name="Вывод 3 4 5 5" xfId="7912" xr:uid="{00000000-0005-0000-0000-00007A180000}"/>
    <cellStyle name="Вывод 3 4 6" xfId="6428" xr:uid="{00000000-0005-0000-0000-00007B180000}"/>
    <cellStyle name="Вывод 3 4 7" xfId="6274" xr:uid="{00000000-0005-0000-0000-00007C180000}"/>
    <cellStyle name="Вывод 3 4 8" xfId="5550" xr:uid="{00000000-0005-0000-0000-00007D180000}"/>
    <cellStyle name="Вывод 3 4 9" xfId="7899" xr:uid="{00000000-0005-0000-0000-00007E180000}"/>
    <cellStyle name="Вывод 3 5" xfId="3710" xr:uid="{00000000-0005-0000-0000-00007F180000}"/>
    <cellStyle name="Вывод 3 5 2" xfId="6623" xr:uid="{00000000-0005-0000-0000-000080180000}"/>
    <cellStyle name="Вывод 3 5 3" xfId="7913" xr:uid="{00000000-0005-0000-0000-000081180000}"/>
    <cellStyle name="Вывод 3 5 4" xfId="9081" xr:uid="{00000000-0005-0000-0000-000082180000}"/>
    <cellStyle name="Вывод 3 6" xfId="3679" xr:uid="{00000000-0005-0000-0000-000083180000}"/>
    <cellStyle name="Вывод 3 6 2" xfId="6644" xr:uid="{00000000-0005-0000-0000-000084180000}"/>
    <cellStyle name="Вывод 3 6 3" xfId="7885" xr:uid="{00000000-0005-0000-0000-000085180000}"/>
    <cellStyle name="Вывод 3 6 4" xfId="9076" xr:uid="{00000000-0005-0000-0000-000086180000}"/>
    <cellStyle name="Вывод 3 7" xfId="1012" xr:uid="{00000000-0005-0000-0000-000087180000}"/>
    <cellStyle name="Вывод 3 7 2" xfId="6061" xr:uid="{00000000-0005-0000-0000-000088180000}"/>
    <cellStyle name="Вывод 3 7 3" xfId="7498" xr:uid="{00000000-0005-0000-0000-000089180000}"/>
    <cellStyle name="Вывод 3 7 4" xfId="8687" xr:uid="{00000000-0005-0000-0000-00008A180000}"/>
    <cellStyle name="Вывод 3 8" xfId="1028" xr:uid="{00000000-0005-0000-0000-00008B180000}"/>
    <cellStyle name="Вывод 3 8 2" xfId="6997" xr:uid="{00000000-0005-0000-0000-00008C180000}"/>
    <cellStyle name="Вывод 3 8 3" xfId="7508" xr:uid="{00000000-0005-0000-0000-00008D180000}"/>
    <cellStyle name="Вывод 3 8 4" xfId="8698" xr:uid="{00000000-0005-0000-0000-00008E180000}"/>
    <cellStyle name="Вывод 3 9" xfId="7124" xr:uid="{00000000-0005-0000-0000-00008F180000}"/>
    <cellStyle name="Вывод 4" xfId="325" xr:uid="{00000000-0005-0000-0000-000090180000}"/>
    <cellStyle name="Вывод 4 2" xfId="444" xr:uid="{00000000-0005-0000-0000-000091180000}"/>
    <cellStyle name="Вывод 4 2 2" xfId="3712" xr:uid="{00000000-0005-0000-0000-000092180000}"/>
    <cellStyle name="Вывод 4 2 2 2" xfId="6712" xr:uid="{00000000-0005-0000-0000-000093180000}"/>
    <cellStyle name="Вывод 4 2 2 3" xfId="7915" xr:uid="{00000000-0005-0000-0000-000094180000}"/>
    <cellStyle name="Вывод 4 2 2 4" xfId="9083" xr:uid="{00000000-0005-0000-0000-000095180000}"/>
    <cellStyle name="Вывод 4 2 3" xfId="1301" xr:uid="{00000000-0005-0000-0000-000096180000}"/>
    <cellStyle name="Вывод 4 2 3 2" xfId="5753" xr:uid="{00000000-0005-0000-0000-000097180000}"/>
    <cellStyle name="Вывод 4 2 3 3" xfId="7749" xr:uid="{00000000-0005-0000-0000-000098180000}"/>
    <cellStyle name="Вывод 4 2 3 4" xfId="8939" xr:uid="{00000000-0005-0000-0000-000099180000}"/>
    <cellStyle name="Вывод 4 2 4" xfId="5284" xr:uid="{00000000-0005-0000-0000-00009A180000}"/>
    <cellStyle name="Вывод 4 2 4 2" xfId="6850" xr:uid="{00000000-0005-0000-0000-00009B180000}"/>
    <cellStyle name="Вывод 4 2 4 3" xfId="55" xr:uid="{00000000-0005-0000-0000-00009C180000}"/>
    <cellStyle name="Вывод 4 2 4 4" xfId="8097" xr:uid="{00000000-0005-0000-0000-00009D180000}"/>
    <cellStyle name="Вывод 4 2 4 5" xfId="9271" xr:uid="{00000000-0005-0000-0000-00009E180000}"/>
    <cellStyle name="Вывод 4 2 5" xfId="1136" xr:uid="{00000000-0005-0000-0000-00009F180000}"/>
    <cellStyle name="Вывод 4 2 5 2" xfId="6188" xr:uid="{00000000-0005-0000-0000-0000A0180000}"/>
    <cellStyle name="Вывод 4 2 5 3" xfId="7603" xr:uid="{00000000-0005-0000-0000-0000A1180000}"/>
    <cellStyle name="Вывод 4 2 5 4" xfId="8793" xr:uid="{00000000-0005-0000-0000-0000A2180000}"/>
    <cellStyle name="Вывод 4 2 6" xfId="7146" xr:uid="{00000000-0005-0000-0000-0000A3180000}"/>
    <cellStyle name="Вывод 4 2 7" xfId="8331" xr:uid="{00000000-0005-0000-0000-0000A4180000}"/>
    <cellStyle name="Вывод 4 3" xfId="3713" xr:uid="{00000000-0005-0000-0000-0000A5180000}"/>
    <cellStyle name="Вывод 4 3 2" xfId="6662" xr:uid="{00000000-0005-0000-0000-0000A6180000}"/>
    <cellStyle name="Вывод 4 3 3" xfId="7916" xr:uid="{00000000-0005-0000-0000-0000A7180000}"/>
    <cellStyle name="Вывод 4 3 4" xfId="9084" xr:uid="{00000000-0005-0000-0000-0000A8180000}"/>
    <cellStyle name="Вывод 4 4" xfId="3711" xr:uid="{00000000-0005-0000-0000-0000A9180000}"/>
    <cellStyle name="Вывод 4 4 2" xfId="6967" xr:uid="{00000000-0005-0000-0000-0000AA180000}"/>
    <cellStyle name="Вывод 4 4 3" xfId="7914" xr:uid="{00000000-0005-0000-0000-0000AB180000}"/>
    <cellStyle name="Вывод 4 4 4" xfId="9082" xr:uid="{00000000-0005-0000-0000-0000AC180000}"/>
    <cellStyle name="Вывод 4 5" xfId="1013" xr:uid="{00000000-0005-0000-0000-0000AD180000}"/>
    <cellStyle name="Вывод 4 5 2" xfId="5647" xr:uid="{00000000-0005-0000-0000-0000AE180000}"/>
    <cellStyle name="Вывод 4 5 3" xfId="7499" xr:uid="{00000000-0005-0000-0000-0000AF180000}"/>
    <cellStyle name="Вывод 4 5 4" xfId="8688" xr:uid="{00000000-0005-0000-0000-0000B0180000}"/>
    <cellStyle name="Вывод 4 6" xfId="1007" xr:uid="{00000000-0005-0000-0000-0000B1180000}"/>
    <cellStyle name="Вывод 4 6 2" xfId="6171" xr:uid="{00000000-0005-0000-0000-0000B2180000}"/>
    <cellStyle name="Вывод 4 6 3" xfId="7493" xr:uid="{00000000-0005-0000-0000-0000B3180000}"/>
    <cellStyle name="Вывод 4 6 4" xfId="8682" xr:uid="{00000000-0005-0000-0000-0000B4180000}"/>
    <cellStyle name="Вывод 4 7" xfId="7125" xr:uid="{00000000-0005-0000-0000-0000B5180000}"/>
    <cellStyle name="Вывод 4 8" xfId="8308" xr:uid="{00000000-0005-0000-0000-0000B6180000}"/>
    <cellStyle name="Вывод 5" xfId="3714" xr:uid="{00000000-0005-0000-0000-0000B7180000}"/>
    <cellStyle name="Вывод 5 2" xfId="6799" xr:uid="{00000000-0005-0000-0000-0000B8180000}"/>
    <cellStyle name="Вывод 5 3" xfId="7917" xr:uid="{00000000-0005-0000-0000-0000B9180000}"/>
    <cellStyle name="Вывод 5 4" xfId="9085" xr:uid="{00000000-0005-0000-0000-0000BA180000}"/>
    <cellStyle name="Вывод 6" xfId="3715" xr:uid="{00000000-0005-0000-0000-0000BB180000}"/>
    <cellStyle name="Вывод 6 2" xfId="6984" xr:uid="{00000000-0005-0000-0000-0000BC180000}"/>
    <cellStyle name="Вывод 6 3" xfId="7918" xr:uid="{00000000-0005-0000-0000-0000BD180000}"/>
    <cellStyle name="Вывод 6 4" xfId="9086" xr:uid="{00000000-0005-0000-0000-0000BE180000}"/>
    <cellStyle name="Вывод 7" xfId="3716" xr:uid="{00000000-0005-0000-0000-0000BF180000}"/>
    <cellStyle name="Вывод 7 2" xfId="6999" xr:uid="{00000000-0005-0000-0000-0000C0180000}"/>
    <cellStyle name="Вывод 7 3" xfId="7919" xr:uid="{00000000-0005-0000-0000-0000C1180000}"/>
    <cellStyle name="Вывод 7 4" xfId="9087" xr:uid="{00000000-0005-0000-0000-0000C2180000}"/>
    <cellStyle name="Вывод 8" xfId="3717" xr:uid="{00000000-0005-0000-0000-0000C3180000}"/>
    <cellStyle name="Вывод 8 2" xfId="6707" xr:uid="{00000000-0005-0000-0000-0000C4180000}"/>
    <cellStyle name="Вывод 8 3" xfId="7920" xr:uid="{00000000-0005-0000-0000-0000C5180000}"/>
    <cellStyle name="Вывод 8 4" xfId="9088" xr:uid="{00000000-0005-0000-0000-0000C6180000}"/>
    <cellStyle name="Вывод 9" xfId="3718" xr:uid="{00000000-0005-0000-0000-0000C7180000}"/>
    <cellStyle name="Вывод 9 2" xfId="6705" xr:uid="{00000000-0005-0000-0000-0000C8180000}"/>
    <cellStyle name="Вывод 9 3" xfId="7921" xr:uid="{00000000-0005-0000-0000-0000C9180000}"/>
    <cellStyle name="Вывод 9 4" xfId="9089" xr:uid="{00000000-0005-0000-0000-0000CA180000}"/>
    <cellStyle name="Вычисление" xfId="15" builtinId="22" customBuiltin="1"/>
    <cellStyle name="Вычисление 10" xfId="3719" xr:uid="{00000000-0005-0000-0000-0000CC180000}"/>
    <cellStyle name="Вычисление 10 2" xfId="6447" xr:uid="{00000000-0005-0000-0000-0000CD180000}"/>
    <cellStyle name="Вычисление 10 3" xfId="6330" xr:uid="{00000000-0005-0000-0000-0000CE180000}"/>
    <cellStyle name="Вычисление 10 4" xfId="6659" xr:uid="{00000000-0005-0000-0000-0000CF180000}"/>
    <cellStyle name="Вычисление 10 5" xfId="7922" xr:uid="{00000000-0005-0000-0000-0000D0180000}"/>
    <cellStyle name="Вычисление 10 6" xfId="9090" xr:uid="{00000000-0005-0000-0000-0000D1180000}"/>
    <cellStyle name="Вычисление 11" xfId="3720" xr:uid="{00000000-0005-0000-0000-0000D2180000}"/>
    <cellStyle name="Вычисление 11 2" xfId="6448" xr:uid="{00000000-0005-0000-0000-0000D3180000}"/>
    <cellStyle name="Вычисление 11 3" xfId="6331" xr:uid="{00000000-0005-0000-0000-0000D4180000}"/>
    <cellStyle name="Вычисление 11 4" xfId="6976" xr:uid="{00000000-0005-0000-0000-0000D5180000}"/>
    <cellStyle name="Вычисление 11 5" xfId="7923" xr:uid="{00000000-0005-0000-0000-0000D6180000}"/>
    <cellStyle name="Вычисление 11 6" xfId="9091" xr:uid="{00000000-0005-0000-0000-0000D7180000}"/>
    <cellStyle name="Вычисление 12" xfId="3721" xr:uid="{00000000-0005-0000-0000-0000D8180000}"/>
    <cellStyle name="Вычисление 12 2" xfId="6449" xr:uid="{00000000-0005-0000-0000-0000D9180000}"/>
    <cellStyle name="Вычисление 12 3" xfId="5502" xr:uid="{00000000-0005-0000-0000-0000DA180000}"/>
    <cellStyle name="Вычисление 12 4" xfId="6699" xr:uid="{00000000-0005-0000-0000-0000DB180000}"/>
    <cellStyle name="Вычисление 12 5" xfId="7924" xr:uid="{00000000-0005-0000-0000-0000DC180000}"/>
    <cellStyle name="Вычисление 12 6" xfId="9092" xr:uid="{00000000-0005-0000-0000-0000DD180000}"/>
    <cellStyle name="Вычисление 2" xfId="87" xr:uid="{00000000-0005-0000-0000-0000DE180000}"/>
    <cellStyle name="Вычисление 2 10" xfId="6685" xr:uid="{00000000-0005-0000-0000-0000DF180000}"/>
    <cellStyle name="Вычисление 2 11" xfId="7077" xr:uid="{00000000-0005-0000-0000-0000E0180000}"/>
    <cellStyle name="Вычисление 2 12" xfId="8260" xr:uid="{00000000-0005-0000-0000-0000E1180000}"/>
    <cellStyle name="Вычисление 2 2" xfId="326" xr:uid="{00000000-0005-0000-0000-0000E2180000}"/>
    <cellStyle name="Вычисление 2 2 2" xfId="424" xr:uid="{00000000-0005-0000-0000-0000E3180000}"/>
    <cellStyle name="Вычисление 2 2 2 2" xfId="3724" xr:uid="{00000000-0005-0000-0000-0000E4180000}"/>
    <cellStyle name="Вычисление 2 2 2 2 2" xfId="6452" xr:uid="{00000000-0005-0000-0000-0000E5180000}"/>
    <cellStyle name="Вычисление 2 2 2 2 3" xfId="6725" xr:uid="{00000000-0005-0000-0000-0000E6180000}"/>
    <cellStyle name="Вычисление 2 2 2 2 4" xfId="6651" xr:uid="{00000000-0005-0000-0000-0000E7180000}"/>
    <cellStyle name="Вычисление 2 2 2 2 5" xfId="7927" xr:uid="{00000000-0005-0000-0000-0000E8180000}"/>
    <cellStyle name="Вычисление 2 2 2 2 6" xfId="9095" xr:uid="{00000000-0005-0000-0000-0000E9180000}"/>
    <cellStyle name="Вычисление 2 2 2 3" xfId="1302" xr:uid="{00000000-0005-0000-0000-0000EA180000}"/>
    <cellStyle name="Вычисление 2 2 2 3 2" xfId="5941" xr:uid="{00000000-0005-0000-0000-0000EB180000}"/>
    <cellStyle name="Вычисление 2 2 2 3 3" xfId="6634" xr:uid="{00000000-0005-0000-0000-0000EC180000}"/>
    <cellStyle name="Вычисление 2 2 2 3 4" xfId="6025" xr:uid="{00000000-0005-0000-0000-0000ED180000}"/>
    <cellStyle name="Вычисление 2 2 2 3 5" xfId="7750" xr:uid="{00000000-0005-0000-0000-0000EE180000}"/>
    <cellStyle name="Вычисление 2 2 2 3 6" xfId="8940" xr:uid="{00000000-0005-0000-0000-0000EF180000}"/>
    <cellStyle name="Вычисление 2 2 2 4" xfId="5286" xr:uid="{00000000-0005-0000-0000-0000F0180000}"/>
    <cellStyle name="Вычисление 2 2 2 4 2" xfId="6533" xr:uid="{00000000-0005-0000-0000-0000F1180000}"/>
    <cellStyle name="Вычисление 2 2 2 4 3" xfId="8099" xr:uid="{00000000-0005-0000-0000-0000F2180000}"/>
    <cellStyle name="Вычисление 2 2 2 4 4" xfId="9273" xr:uid="{00000000-0005-0000-0000-0000F3180000}"/>
    <cellStyle name="Вычисление 2 2 2 5" xfId="6974" xr:uid="{00000000-0005-0000-0000-0000F4180000}"/>
    <cellStyle name="Вычисление 2 2 2 6" xfId="7134" xr:uid="{00000000-0005-0000-0000-0000F5180000}"/>
    <cellStyle name="Вычисление 2 2 2 7" xfId="8318" xr:uid="{00000000-0005-0000-0000-0000F6180000}"/>
    <cellStyle name="Вычисление 2 2 3" xfId="3725" xr:uid="{00000000-0005-0000-0000-0000F7180000}"/>
    <cellStyle name="Вычисление 2 2 3 2" xfId="6453" xr:uid="{00000000-0005-0000-0000-0000F8180000}"/>
    <cellStyle name="Вычисление 2 2 3 3" xfId="5936" xr:uid="{00000000-0005-0000-0000-0000F9180000}"/>
    <cellStyle name="Вычисление 2 2 3 4" xfId="6690" xr:uid="{00000000-0005-0000-0000-0000FA180000}"/>
    <cellStyle name="Вычисление 2 2 3 5" xfId="7928" xr:uid="{00000000-0005-0000-0000-0000FB180000}"/>
    <cellStyle name="Вычисление 2 2 3 6" xfId="9096" xr:uid="{00000000-0005-0000-0000-0000FC180000}"/>
    <cellStyle name="Вычисление 2 2 4" xfId="3723" xr:uid="{00000000-0005-0000-0000-0000FD180000}"/>
    <cellStyle name="Вычисление 2 2 4 2" xfId="6451" xr:uid="{00000000-0005-0000-0000-0000FE180000}"/>
    <cellStyle name="Вычисление 2 2 4 3" xfId="6773" xr:uid="{00000000-0005-0000-0000-0000FF180000}"/>
    <cellStyle name="Вычисление 2 2 4 4" xfId="6695" xr:uid="{00000000-0005-0000-0000-000000190000}"/>
    <cellStyle name="Вычисление 2 2 4 5" xfId="7926" xr:uid="{00000000-0005-0000-0000-000001190000}"/>
    <cellStyle name="Вычисление 2 2 4 6" xfId="9094" xr:uid="{00000000-0005-0000-0000-000002190000}"/>
    <cellStyle name="Вычисление 2 2 5" xfId="1014" xr:uid="{00000000-0005-0000-0000-000003190000}"/>
    <cellStyle name="Вычисление 2 2 5 2" xfId="5787" xr:uid="{00000000-0005-0000-0000-000004190000}"/>
    <cellStyle name="Вычисление 2 2 5 3" xfId="6175" xr:uid="{00000000-0005-0000-0000-000005190000}"/>
    <cellStyle name="Вычисление 2 2 5 4" xfId="5840" xr:uid="{00000000-0005-0000-0000-000006190000}"/>
    <cellStyle name="Вычисление 2 2 5 5" xfId="7500" xr:uid="{00000000-0005-0000-0000-000007190000}"/>
    <cellStyle name="Вычисление 2 2 5 6" xfId="8689" xr:uid="{00000000-0005-0000-0000-000008190000}"/>
    <cellStyle name="Вычисление 2 2 6" xfId="1006" xr:uid="{00000000-0005-0000-0000-000009190000}"/>
    <cellStyle name="Вычисление 2 2 6 2" xfId="6170" xr:uid="{00000000-0005-0000-0000-00000A190000}"/>
    <cellStyle name="Вычисление 2 2 6 3" xfId="7492" xr:uid="{00000000-0005-0000-0000-00000B190000}"/>
    <cellStyle name="Вычисление 2 2 6 4" xfId="8681" xr:uid="{00000000-0005-0000-0000-00000C190000}"/>
    <cellStyle name="Вычисление 2 2 7" xfId="6917" xr:uid="{00000000-0005-0000-0000-00000D190000}"/>
    <cellStyle name="Вычисление 2 2 8" xfId="7126" xr:uid="{00000000-0005-0000-0000-00000E190000}"/>
    <cellStyle name="Вычисление 2 2 9" xfId="8309" xr:uid="{00000000-0005-0000-0000-00000F190000}"/>
    <cellStyle name="Вычисление 2 3" xfId="445" xr:uid="{00000000-0005-0000-0000-000010190000}"/>
    <cellStyle name="Вычисление 2 3 2" xfId="1043" xr:uid="{00000000-0005-0000-0000-000011190000}"/>
    <cellStyle name="Вычисление 2 3 2 2" xfId="5802" xr:uid="{00000000-0005-0000-0000-000012190000}"/>
    <cellStyle name="Вычисление 2 3 2 3" xfId="6180" xr:uid="{00000000-0005-0000-0000-000013190000}"/>
    <cellStyle name="Вычисление 2 3 2 4" xfId="6780" xr:uid="{00000000-0005-0000-0000-000014190000}"/>
    <cellStyle name="Вычисление 2 3 2 5" xfId="7517" xr:uid="{00000000-0005-0000-0000-000015190000}"/>
    <cellStyle name="Вычисление 2 3 2 6" xfId="8707" xr:uid="{00000000-0005-0000-0000-000016190000}"/>
    <cellStyle name="Вычисление 2 3 3" xfId="5275" xr:uid="{00000000-0005-0000-0000-000017190000}"/>
    <cellStyle name="Вычисление 2 3 3 2" xfId="5577" xr:uid="{00000000-0005-0000-0000-000018190000}"/>
    <cellStyle name="Вычисление 2 3 3 3" xfId="8088" xr:uid="{00000000-0005-0000-0000-000019190000}"/>
    <cellStyle name="Вычисление 2 3 3 4" xfId="9262" xr:uid="{00000000-0005-0000-0000-00001A190000}"/>
    <cellStyle name="Вычисление 2 3 4" xfId="1283" xr:uid="{00000000-0005-0000-0000-00001B190000}"/>
    <cellStyle name="Вычисление 2 3 4 2" xfId="6206" xr:uid="{00000000-0005-0000-0000-00001C190000}"/>
    <cellStyle name="Вычисление 2 3 4 3" xfId="7742" xr:uid="{00000000-0005-0000-0000-00001D190000}"/>
    <cellStyle name="Вычисление 2 3 4 4" xfId="8932" xr:uid="{00000000-0005-0000-0000-00001E190000}"/>
    <cellStyle name="Вычисление 2 3 5" xfId="6733" xr:uid="{00000000-0005-0000-0000-00001F190000}"/>
    <cellStyle name="Вычисление 2 3 6" xfId="7147" xr:uid="{00000000-0005-0000-0000-000020190000}"/>
    <cellStyle name="Вычисление 2 3 7" xfId="8332" xr:uid="{00000000-0005-0000-0000-000021190000}"/>
    <cellStyle name="Вычисление 2 4" xfId="722" xr:uid="{00000000-0005-0000-0000-000022190000}"/>
    <cellStyle name="Вычисление 2 4 2" xfId="1187" xr:uid="{00000000-0005-0000-0000-000023190000}"/>
    <cellStyle name="Вычисление 2 4 2 2" xfId="5879" xr:uid="{00000000-0005-0000-0000-000024190000}"/>
    <cellStyle name="Вычисление 2 4 2 3" xfId="6193" xr:uid="{00000000-0005-0000-0000-000025190000}"/>
    <cellStyle name="Вычисление 2 4 2 4" xfId="5968" xr:uid="{00000000-0005-0000-0000-000026190000}"/>
    <cellStyle name="Вычисление 2 4 2 5" xfId="7650" xr:uid="{00000000-0005-0000-0000-000027190000}"/>
    <cellStyle name="Вычисление 2 4 2 6" xfId="8840" xr:uid="{00000000-0005-0000-0000-000028190000}"/>
    <cellStyle name="Вычисление 2 4 3" xfId="5285" xr:uid="{00000000-0005-0000-0000-000029190000}"/>
    <cellStyle name="Вычисление 2 4 3 2" xfId="6532" xr:uid="{00000000-0005-0000-0000-00002A190000}"/>
    <cellStyle name="Вычисление 2 4 3 3" xfId="8098" xr:uid="{00000000-0005-0000-0000-00002B190000}"/>
    <cellStyle name="Вычисление 2 4 3 4" xfId="9272" xr:uid="{00000000-0005-0000-0000-00002C190000}"/>
    <cellStyle name="Вычисление 2 4 4" xfId="6103" xr:uid="{00000000-0005-0000-0000-00002D190000}"/>
    <cellStyle name="Вычисление 2 4 5" xfId="7284" xr:uid="{00000000-0005-0000-0000-00002E190000}"/>
    <cellStyle name="Вычисление 2 4 6" xfId="8471" xr:uid="{00000000-0005-0000-0000-00002F190000}"/>
    <cellStyle name="Вычисление 2 5" xfId="774" xr:uid="{00000000-0005-0000-0000-000030190000}"/>
    <cellStyle name="Вычисление 2 5 2" xfId="1237" xr:uid="{00000000-0005-0000-0000-000031190000}"/>
    <cellStyle name="Вычисление 2 5 2 2" xfId="5909" xr:uid="{00000000-0005-0000-0000-000032190000}"/>
    <cellStyle name="Вычисление 2 5 2 3" xfId="6199" xr:uid="{00000000-0005-0000-0000-000033190000}"/>
    <cellStyle name="Вычисление 2 5 2 4" xfId="6044" xr:uid="{00000000-0005-0000-0000-000034190000}"/>
    <cellStyle name="Вычисление 2 5 2 5" xfId="7699" xr:uid="{00000000-0005-0000-0000-000035190000}"/>
    <cellStyle name="Вычисление 2 5 2 6" xfId="8889" xr:uid="{00000000-0005-0000-0000-000036190000}"/>
    <cellStyle name="Вычисление 2 5 3" xfId="5345" xr:uid="{00000000-0005-0000-0000-000037190000}"/>
    <cellStyle name="Вычисление 2 5 3 2" xfId="6578" xr:uid="{00000000-0005-0000-0000-000038190000}"/>
    <cellStyle name="Вычисление 2 5 3 3" xfId="8156" xr:uid="{00000000-0005-0000-0000-000039190000}"/>
    <cellStyle name="Вычисление 2 5 3 4" xfId="9331" xr:uid="{00000000-0005-0000-0000-00003A190000}"/>
    <cellStyle name="Вычисление 2 5 4" xfId="6110" xr:uid="{00000000-0005-0000-0000-00003B190000}"/>
    <cellStyle name="Вычисление 2 5 5" xfId="7333" xr:uid="{00000000-0005-0000-0000-00003C190000}"/>
    <cellStyle name="Вычисление 2 5 6" xfId="8520" xr:uid="{00000000-0005-0000-0000-00003D190000}"/>
    <cellStyle name="Вычисление 2 6" xfId="857" xr:uid="{00000000-0005-0000-0000-00003E190000}"/>
    <cellStyle name="Вычисление 2 6 2" xfId="1319" xr:uid="{00000000-0005-0000-0000-00003F190000}"/>
    <cellStyle name="Вычисление 2 6 2 2" xfId="5956" xr:uid="{00000000-0005-0000-0000-000040190000}"/>
    <cellStyle name="Вычисление 2 6 2 3" xfId="6218" xr:uid="{00000000-0005-0000-0000-000041190000}"/>
    <cellStyle name="Вычисление 2 6 2 4" xfId="6661" xr:uid="{00000000-0005-0000-0000-000042190000}"/>
    <cellStyle name="Вычисление 2 6 2 5" xfId="7766" xr:uid="{00000000-0005-0000-0000-000043190000}"/>
    <cellStyle name="Вычисление 2 6 2 6" xfId="8957" xr:uid="{00000000-0005-0000-0000-000044190000}"/>
    <cellStyle name="Вычисление 2 6 3" xfId="5720" xr:uid="{00000000-0005-0000-0000-000045190000}"/>
    <cellStyle name="Вычисление 2 6 4" xfId="6142" xr:uid="{00000000-0005-0000-0000-000046190000}"/>
    <cellStyle name="Вычисление 2 6 5" xfId="6913" xr:uid="{00000000-0005-0000-0000-000047190000}"/>
    <cellStyle name="Вычисление 2 6 6" xfId="7383" xr:uid="{00000000-0005-0000-0000-000048190000}"/>
    <cellStyle name="Вычисление 2 6 7" xfId="8571" xr:uid="{00000000-0005-0000-0000-000049190000}"/>
    <cellStyle name="Вычисление 2 7" xfId="960" xr:uid="{00000000-0005-0000-0000-00004A190000}"/>
    <cellStyle name="Вычисление 2 7 2" xfId="1436" xr:uid="{00000000-0005-0000-0000-00004B190000}"/>
    <cellStyle name="Вычисление 2 7 2 2" xfId="6009" xr:uid="{00000000-0005-0000-0000-00004C190000}"/>
    <cellStyle name="Вычисление 2 7 2 3" xfId="6801" xr:uid="{00000000-0005-0000-0000-00004D190000}"/>
    <cellStyle name="Вычисление 2 7 2 4" xfId="6101" xr:uid="{00000000-0005-0000-0000-00004E190000}"/>
    <cellStyle name="Вычисление 2 7 2 5" xfId="7854" xr:uid="{00000000-0005-0000-0000-00004F190000}"/>
    <cellStyle name="Вычисление 2 7 2 6" xfId="9045" xr:uid="{00000000-0005-0000-0000-000050190000}"/>
    <cellStyle name="Вычисление 2 7 3" xfId="5772" xr:uid="{00000000-0005-0000-0000-000051190000}"/>
    <cellStyle name="Вычисление 2 7 4" xfId="6719" xr:uid="{00000000-0005-0000-0000-000052190000}"/>
    <cellStyle name="Вычисление 2 7 5" xfId="5648" xr:uid="{00000000-0005-0000-0000-000053190000}"/>
    <cellStyle name="Вычисление 2 7 6" xfId="7471" xr:uid="{00000000-0005-0000-0000-000054190000}"/>
    <cellStyle name="Вычисление 2 7 7" xfId="8659" xr:uid="{00000000-0005-0000-0000-000055190000}"/>
    <cellStyle name="Вычисление 2 8" xfId="3722" xr:uid="{00000000-0005-0000-0000-000056190000}"/>
    <cellStyle name="Вычисление 2 8 2" xfId="6450" xr:uid="{00000000-0005-0000-0000-000057190000}"/>
    <cellStyle name="Вычисление 2 8 3" xfId="5551" xr:uid="{00000000-0005-0000-0000-000058190000}"/>
    <cellStyle name="Вычисление 2 8 4" xfId="6652" xr:uid="{00000000-0005-0000-0000-000059190000}"/>
    <cellStyle name="Вычисление 2 8 5" xfId="7925" xr:uid="{00000000-0005-0000-0000-00005A190000}"/>
    <cellStyle name="Вычисление 2 8 6" xfId="9093" xr:uid="{00000000-0005-0000-0000-00005B190000}"/>
    <cellStyle name="Вычисление 2 9" xfId="5224" xr:uid="{00000000-0005-0000-0000-00005C190000}"/>
    <cellStyle name="Вычисление 2 9 2" xfId="6487" xr:uid="{00000000-0005-0000-0000-00005D190000}"/>
    <cellStyle name="Вычисление 2 9 3" xfId="8039" xr:uid="{00000000-0005-0000-0000-00005E190000}"/>
    <cellStyle name="Вычисление 2 9 4" xfId="9213" xr:uid="{00000000-0005-0000-0000-00005F190000}"/>
    <cellStyle name="Вычисление 3" xfId="327" xr:uid="{00000000-0005-0000-0000-000060190000}"/>
    <cellStyle name="Вычисление 3 10" xfId="7127" xr:uid="{00000000-0005-0000-0000-000061190000}"/>
    <cellStyle name="Вычисление 3 11" xfId="8310" xr:uid="{00000000-0005-0000-0000-000062190000}"/>
    <cellStyle name="Вычисление 3 2" xfId="432" xr:uid="{00000000-0005-0000-0000-000063190000}"/>
    <cellStyle name="Вычисление 3 2 10" xfId="8325" xr:uid="{00000000-0005-0000-0000-000064190000}"/>
    <cellStyle name="Вычисление 3 2 2" xfId="3728" xr:uid="{00000000-0005-0000-0000-000065190000}"/>
    <cellStyle name="Вычисление 3 2 2 2" xfId="3729" xr:uid="{00000000-0005-0000-0000-000066190000}"/>
    <cellStyle name="Вычисление 3 2 2 3" xfId="3730" xr:uid="{00000000-0005-0000-0000-000067190000}"/>
    <cellStyle name="Вычисление 3 2 2 3 2" xfId="3731" xr:uid="{00000000-0005-0000-0000-000068190000}"/>
    <cellStyle name="Вычисление 3 2 2 4" xfId="3732" xr:uid="{00000000-0005-0000-0000-000069190000}"/>
    <cellStyle name="Вычисление 3 2 2 5" xfId="3733" xr:uid="{00000000-0005-0000-0000-00006A190000}"/>
    <cellStyle name="Вычисление 3 2 2 6" xfId="3734" xr:uid="{00000000-0005-0000-0000-00006B190000}"/>
    <cellStyle name="Вычисление 3 2 3" xfId="3735" xr:uid="{00000000-0005-0000-0000-00006C190000}"/>
    <cellStyle name="Вычисление 3 2 3 2" xfId="6456" xr:uid="{00000000-0005-0000-0000-00006D190000}"/>
    <cellStyle name="Вычисление 3 2 3 3" xfId="6993" xr:uid="{00000000-0005-0000-0000-00006E190000}"/>
    <cellStyle name="Вычисление 3 2 3 4" xfId="6968" xr:uid="{00000000-0005-0000-0000-00006F190000}"/>
    <cellStyle name="Вычисление 3 2 3 5" xfId="7931" xr:uid="{00000000-0005-0000-0000-000070190000}"/>
    <cellStyle name="Вычисление 3 2 3 6" xfId="9099" xr:uid="{00000000-0005-0000-0000-000071190000}"/>
    <cellStyle name="Вычисление 3 2 4" xfId="3736" xr:uid="{00000000-0005-0000-0000-000072190000}"/>
    <cellStyle name="Вычисление 3 2 4 2" xfId="6457" xr:uid="{00000000-0005-0000-0000-000073190000}"/>
    <cellStyle name="Вычисление 3 2 4 3" xfId="6333" xr:uid="{00000000-0005-0000-0000-000074190000}"/>
    <cellStyle name="Вычисление 3 2 4 4" xfId="6711" xr:uid="{00000000-0005-0000-0000-000075190000}"/>
    <cellStyle name="Вычисление 3 2 4 5" xfId="7932" xr:uid="{00000000-0005-0000-0000-000076190000}"/>
    <cellStyle name="Вычисление 3 2 4 6" xfId="9100" xr:uid="{00000000-0005-0000-0000-000077190000}"/>
    <cellStyle name="Вычисление 3 2 5" xfId="3727" xr:uid="{00000000-0005-0000-0000-000078190000}"/>
    <cellStyle name="Вычисление 3 2 5 2" xfId="6455" xr:uid="{00000000-0005-0000-0000-000079190000}"/>
    <cellStyle name="Вычисление 3 2 5 3" xfId="6332" xr:uid="{00000000-0005-0000-0000-00007A190000}"/>
    <cellStyle name="Вычисление 3 2 5 4" xfId="6035" xr:uid="{00000000-0005-0000-0000-00007B190000}"/>
    <cellStyle name="Вычисление 3 2 5 5" xfId="7930" xr:uid="{00000000-0005-0000-0000-00007C190000}"/>
    <cellStyle name="Вычисление 3 2 5 6" xfId="9098" xr:uid="{00000000-0005-0000-0000-00007D190000}"/>
    <cellStyle name="Вычисление 3 2 6" xfId="1303" xr:uid="{00000000-0005-0000-0000-00007E190000}"/>
    <cellStyle name="Вычисление 3 2 6 2" xfId="5942" xr:uid="{00000000-0005-0000-0000-00007F190000}"/>
    <cellStyle name="Вычисление 3 2 6 3" xfId="6215" xr:uid="{00000000-0005-0000-0000-000080190000}"/>
    <cellStyle name="Вычисление 3 2 6 4" xfId="5919" xr:uid="{00000000-0005-0000-0000-000081190000}"/>
    <cellStyle name="Вычисление 3 2 6 5" xfId="7751" xr:uid="{00000000-0005-0000-0000-000082190000}"/>
    <cellStyle name="Вычисление 3 2 6 6" xfId="8941" xr:uid="{00000000-0005-0000-0000-000083190000}"/>
    <cellStyle name="Вычисление 3 2 7" xfId="5287" xr:uid="{00000000-0005-0000-0000-000084190000}"/>
    <cellStyle name="Вычисление 3 2 7 2" xfId="6534" xr:uid="{00000000-0005-0000-0000-000085190000}"/>
    <cellStyle name="Вычисление 3 2 7 3" xfId="8100" xr:uid="{00000000-0005-0000-0000-000086190000}"/>
    <cellStyle name="Вычисление 3 2 7 4" xfId="9274" xr:uid="{00000000-0005-0000-0000-000087190000}"/>
    <cellStyle name="Вычисление 3 2 8" xfId="6985" xr:uid="{00000000-0005-0000-0000-000088190000}"/>
    <cellStyle name="Вычисление 3 2 9" xfId="7141" xr:uid="{00000000-0005-0000-0000-000089190000}"/>
    <cellStyle name="Вычисление 3 3" xfId="3737" xr:uid="{00000000-0005-0000-0000-00008A190000}"/>
    <cellStyle name="Вычисление 3 3 2" xfId="6458" xr:uid="{00000000-0005-0000-0000-00008B190000}"/>
    <cellStyle name="Вычисление 3 3 3" xfId="6334" xr:uid="{00000000-0005-0000-0000-00008C190000}"/>
    <cellStyle name="Вычисление 3 3 4" xfId="6663" xr:uid="{00000000-0005-0000-0000-00008D190000}"/>
    <cellStyle name="Вычисление 3 3 5" xfId="7933" xr:uid="{00000000-0005-0000-0000-00008E190000}"/>
    <cellStyle name="Вычисление 3 3 6" xfId="9101" xr:uid="{00000000-0005-0000-0000-00008F190000}"/>
    <cellStyle name="Вычисление 3 4" xfId="3738" xr:uid="{00000000-0005-0000-0000-000090190000}"/>
    <cellStyle name="Вычисление 3 4 2" xfId="3739" xr:uid="{00000000-0005-0000-0000-000091190000}"/>
    <cellStyle name="Вычисление 3 4 2 2" xfId="3740" xr:uid="{00000000-0005-0000-0000-000092190000}"/>
    <cellStyle name="Вычисление 3 4 2 2 2" xfId="3741" xr:uid="{00000000-0005-0000-0000-000093190000}"/>
    <cellStyle name="Вычисление 3 4 2 3" xfId="3742" xr:uid="{00000000-0005-0000-0000-000094190000}"/>
    <cellStyle name="Вычисление 3 4 2 3 2" xfId="3743" xr:uid="{00000000-0005-0000-0000-000095190000}"/>
    <cellStyle name="Вычисление 3 4 2 4" xfId="3744" xr:uid="{00000000-0005-0000-0000-000096190000}"/>
    <cellStyle name="Вычисление 3 4 2 5" xfId="3745" xr:uid="{00000000-0005-0000-0000-000097190000}"/>
    <cellStyle name="Вычисление 3 4 2 6" xfId="3746" xr:uid="{00000000-0005-0000-0000-000098190000}"/>
    <cellStyle name="Вычисление 3 5" xfId="3747" xr:uid="{00000000-0005-0000-0000-000099190000}"/>
    <cellStyle name="Вычисление 3 5 2" xfId="6459" xr:uid="{00000000-0005-0000-0000-00009A190000}"/>
    <cellStyle name="Вычисление 3 5 3" xfId="6335" xr:uid="{00000000-0005-0000-0000-00009B190000}"/>
    <cellStyle name="Вычисление 3 5 4" xfId="6694" xr:uid="{00000000-0005-0000-0000-00009C190000}"/>
    <cellStyle name="Вычисление 3 5 5" xfId="7934" xr:uid="{00000000-0005-0000-0000-00009D190000}"/>
    <cellStyle name="Вычисление 3 5 6" xfId="9102" xr:uid="{00000000-0005-0000-0000-00009E190000}"/>
    <cellStyle name="Вычисление 3 6" xfId="3726" xr:uid="{00000000-0005-0000-0000-00009F190000}"/>
    <cellStyle name="Вычисление 3 6 2" xfId="6454" xr:uid="{00000000-0005-0000-0000-0000A0190000}"/>
    <cellStyle name="Вычисление 3 6 3" xfId="6642" xr:uid="{00000000-0005-0000-0000-0000A1190000}"/>
    <cellStyle name="Вычисление 3 6 4" xfId="5583" xr:uid="{00000000-0005-0000-0000-0000A2190000}"/>
    <cellStyle name="Вычисление 3 6 5" xfId="7929" xr:uid="{00000000-0005-0000-0000-0000A3190000}"/>
    <cellStyle name="Вычисление 3 6 6" xfId="9097" xr:uid="{00000000-0005-0000-0000-0000A4190000}"/>
    <cellStyle name="Вычисление 3 7" xfId="1015" xr:uid="{00000000-0005-0000-0000-0000A5190000}"/>
    <cellStyle name="Вычисление 3 7 2" xfId="5788" xr:uid="{00000000-0005-0000-0000-0000A6190000}"/>
    <cellStyle name="Вычисление 3 7 3" xfId="6176" xr:uid="{00000000-0005-0000-0000-0000A7190000}"/>
    <cellStyle name="Вычисление 3 7 4" xfId="5626" xr:uid="{00000000-0005-0000-0000-0000A8190000}"/>
    <cellStyle name="Вычисление 3 7 5" xfId="7501" xr:uid="{00000000-0005-0000-0000-0000A9190000}"/>
    <cellStyle name="Вычисление 3 7 6" xfId="8690" xr:uid="{00000000-0005-0000-0000-0000AA190000}"/>
    <cellStyle name="Вычисление 3 8" xfId="1005" xr:uid="{00000000-0005-0000-0000-0000AB190000}"/>
    <cellStyle name="Вычисление 3 8 2" xfId="6169" xr:uid="{00000000-0005-0000-0000-0000AC190000}"/>
    <cellStyle name="Вычисление 3 8 3" xfId="7491" xr:uid="{00000000-0005-0000-0000-0000AD190000}"/>
    <cellStyle name="Вычисление 3 8 4" xfId="8680" xr:uid="{00000000-0005-0000-0000-0000AE190000}"/>
    <cellStyle name="Вычисление 3 9" xfId="6040" xr:uid="{00000000-0005-0000-0000-0000AF190000}"/>
    <cellStyle name="Вычисление 4" xfId="328" xr:uid="{00000000-0005-0000-0000-0000B0190000}"/>
    <cellStyle name="Вычисление 4 2" xfId="433" xr:uid="{00000000-0005-0000-0000-0000B1190000}"/>
    <cellStyle name="Вычисление 4 2 2" xfId="3749" xr:uid="{00000000-0005-0000-0000-0000B2190000}"/>
    <cellStyle name="Вычисление 4 2 2 2" xfId="6461" xr:uid="{00000000-0005-0000-0000-0000B3190000}"/>
    <cellStyle name="Вычисление 4 2 2 3" xfId="6337" xr:uid="{00000000-0005-0000-0000-0000B4190000}"/>
    <cellStyle name="Вычисление 4 2 2 4" xfId="5935" xr:uid="{00000000-0005-0000-0000-0000B5190000}"/>
    <cellStyle name="Вычисление 4 2 2 5" xfId="7936" xr:uid="{00000000-0005-0000-0000-0000B6190000}"/>
    <cellStyle name="Вычисление 4 2 2 6" xfId="9104" xr:uid="{00000000-0005-0000-0000-0000B7190000}"/>
    <cellStyle name="Вычисление 4 2 3" xfId="1304" xr:uid="{00000000-0005-0000-0000-0000B8190000}"/>
    <cellStyle name="Вычисление 4 2 3 2" xfId="5943" xr:uid="{00000000-0005-0000-0000-0000B9190000}"/>
    <cellStyle name="Вычисление 4 2 3 3" xfId="6216" xr:uid="{00000000-0005-0000-0000-0000BA190000}"/>
    <cellStyle name="Вычисление 4 2 3 4" xfId="5966" xr:uid="{00000000-0005-0000-0000-0000BB190000}"/>
    <cellStyle name="Вычисление 4 2 3 5" xfId="7752" xr:uid="{00000000-0005-0000-0000-0000BC190000}"/>
    <cellStyle name="Вычисление 4 2 3 6" xfId="8942" xr:uid="{00000000-0005-0000-0000-0000BD190000}"/>
    <cellStyle name="Вычисление 4 2 4" xfId="5288" xr:uid="{00000000-0005-0000-0000-0000BE190000}"/>
    <cellStyle name="Вычисление 4 2 4 2" xfId="5508" xr:uid="{00000000-0005-0000-0000-0000BF190000}"/>
    <cellStyle name="Вычисление 4 2 4 3" xfId="8101" xr:uid="{00000000-0005-0000-0000-0000C0190000}"/>
    <cellStyle name="Вычисление 4 2 4 4" xfId="9275" xr:uid="{00000000-0005-0000-0000-0000C1190000}"/>
    <cellStyle name="Вычисление 4 2 5" xfId="5774" xr:uid="{00000000-0005-0000-0000-0000C2190000}"/>
    <cellStyle name="Вычисление 4 2 6" xfId="7142" xr:uid="{00000000-0005-0000-0000-0000C3190000}"/>
    <cellStyle name="Вычисление 4 2 7" xfId="8326" xr:uid="{00000000-0005-0000-0000-0000C4190000}"/>
    <cellStyle name="Вычисление 4 3" xfId="3750" xr:uid="{00000000-0005-0000-0000-0000C5190000}"/>
    <cellStyle name="Вычисление 4 3 2" xfId="6462" xr:uid="{00000000-0005-0000-0000-0000C6190000}"/>
    <cellStyle name="Вычисление 4 3 3" xfId="6338" xr:uid="{00000000-0005-0000-0000-0000C7190000}"/>
    <cellStyle name="Вычисление 4 3 4" xfId="6648" xr:uid="{00000000-0005-0000-0000-0000C8190000}"/>
    <cellStyle name="Вычисление 4 3 5" xfId="7937" xr:uid="{00000000-0005-0000-0000-0000C9190000}"/>
    <cellStyle name="Вычисление 4 3 6" xfId="9105" xr:uid="{00000000-0005-0000-0000-0000CA190000}"/>
    <cellStyle name="Вычисление 4 4" xfId="3748" xr:uid="{00000000-0005-0000-0000-0000CB190000}"/>
    <cellStyle name="Вычисление 4 4 2" xfId="6460" xr:uid="{00000000-0005-0000-0000-0000CC190000}"/>
    <cellStyle name="Вычисление 4 4 3" xfId="6336" xr:uid="{00000000-0005-0000-0000-0000CD190000}"/>
    <cellStyle name="Вычисление 4 4 4" xfId="6650" xr:uid="{00000000-0005-0000-0000-0000CE190000}"/>
    <cellStyle name="Вычисление 4 4 5" xfId="7935" xr:uid="{00000000-0005-0000-0000-0000CF190000}"/>
    <cellStyle name="Вычисление 4 4 6" xfId="9103" xr:uid="{00000000-0005-0000-0000-0000D0190000}"/>
    <cellStyle name="Вычисление 4 5" xfId="1016" xr:uid="{00000000-0005-0000-0000-0000D1190000}"/>
    <cellStyle name="Вычисление 4 5 2" xfId="5789" xr:uid="{00000000-0005-0000-0000-0000D2190000}"/>
    <cellStyle name="Вычисление 4 5 3" xfId="5592" xr:uid="{00000000-0005-0000-0000-0000D3190000}"/>
    <cellStyle name="Вычисление 4 5 4" xfId="6911" xr:uid="{00000000-0005-0000-0000-0000D4190000}"/>
    <cellStyle name="Вычисление 4 5 5" xfId="7502" xr:uid="{00000000-0005-0000-0000-0000D5190000}"/>
    <cellStyle name="Вычисление 4 5 6" xfId="8691" xr:uid="{00000000-0005-0000-0000-0000D6190000}"/>
    <cellStyle name="Вычисление 4 6" xfId="967" xr:uid="{00000000-0005-0000-0000-0000D7190000}"/>
    <cellStyle name="Вычисление 4 6 2" xfId="6155" xr:uid="{00000000-0005-0000-0000-0000D8190000}"/>
    <cellStyle name="Вычисление 4 6 3" xfId="7474" xr:uid="{00000000-0005-0000-0000-0000D9190000}"/>
    <cellStyle name="Вычисление 4 6 4" xfId="8662" xr:uid="{00000000-0005-0000-0000-0000DA190000}"/>
    <cellStyle name="Вычисление 4 7" xfId="6041" xr:uid="{00000000-0005-0000-0000-0000DB190000}"/>
    <cellStyle name="Вычисление 4 8" xfId="7128" xr:uid="{00000000-0005-0000-0000-0000DC190000}"/>
    <cellStyle name="Вычисление 4 9" xfId="8311" xr:uid="{00000000-0005-0000-0000-0000DD190000}"/>
    <cellStyle name="Вычисление 5" xfId="3751" xr:uid="{00000000-0005-0000-0000-0000DE190000}"/>
    <cellStyle name="Вычисление 5 2" xfId="6463" xr:uid="{00000000-0005-0000-0000-0000DF190000}"/>
    <cellStyle name="Вычисление 5 3" xfId="6640" xr:uid="{00000000-0005-0000-0000-0000E0190000}"/>
    <cellStyle name="Вычисление 5 4" xfId="6679" xr:uid="{00000000-0005-0000-0000-0000E1190000}"/>
    <cellStyle name="Вычисление 5 5" xfId="7938" xr:uid="{00000000-0005-0000-0000-0000E2190000}"/>
    <cellStyle name="Вычисление 5 6" xfId="9106" xr:uid="{00000000-0005-0000-0000-0000E3190000}"/>
    <cellStyle name="Вычисление 6" xfId="3752" xr:uid="{00000000-0005-0000-0000-0000E4190000}"/>
    <cellStyle name="Вычисление 6 2" xfId="6464" xr:uid="{00000000-0005-0000-0000-0000E5190000}"/>
    <cellStyle name="Вычисление 6 3" xfId="6774" xr:uid="{00000000-0005-0000-0000-0000E6190000}"/>
    <cellStyle name="Вычисление 6 4" xfId="6922" xr:uid="{00000000-0005-0000-0000-0000E7190000}"/>
    <cellStyle name="Вычисление 6 5" xfId="7939" xr:uid="{00000000-0005-0000-0000-0000E8190000}"/>
    <cellStyle name="Вычисление 6 6" xfId="9107" xr:uid="{00000000-0005-0000-0000-0000E9190000}"/>
    <cellStyle name="Вычисление 7" xfId="3753" xr:uid="{00000000-0005-0000-0000-0000EA190000}"/>
    <cellStyle name="Вычисление 7 2" xfId="6465" xr:uid="{00000000-0005-0000-0000-0000EB190000}"/>
    <cellStyle name="Вычисление 7 3" xfId="6339" xr:uid="{00000000-0005-0000-0000-0000EC190000}"/>
    <cellStyle name="Вычисление 7 4" xfId="6034" xr:uid="{00000000-0005-0000-0000-0000ED190000}"/>
    <cellStyle name="Вычисление 7 5" xfId="7940" xr:uid="{00000000-0005-0000-0000-0000EE190000}"/>
    <cellStyle name="Вычисление 7 6" xfId="9108" xr:uid="{00000000-0005-0000-0000-0000EF190000}"/>
    <cellStyle name="Вычисление 8" xfId="3754" xr:uid="{00000000-0005-0000-0000-0000F0190000}"/>
    <cellStyle name="Вычисление 8 2" xfId="6466" xr:uid="{00000000-0005-0000-0000-0000F1190000}"/>
    <cellStyle name="Вычисление 8 3" xfId="6340" xr:uid="{00000000-0005-0000-0000-0000F2190000}"/>
    <cellStyle name="Вычисление 8 4" xfId="5538" xr:uid="{00000000-0005-0000-0000-0000F3190000}"/>
    <cellStyle name="Вычисление 8 5" xfId="7941" xr:uid="{00000000-0005-0000-0000-0000F4190000}"/>
    <cellStyle name="Вычисление 8 6" xfId="9109" xr:uid="{00000000-0005-0000-0000-0000F5190000}"/>
    <cellStyle name="Вычисление 9" xfId="3755" xr:uid="{00000000-0005-0000-0000-0000F6190000}"/>
    <cellStyle name="Вычисление 9 2" xfId="6467" xr:uid="{00000000-0005-0000-0000-0000F7190000}"/>
    <cellStyle name="Вычисление 9 3" xfId="6341" xr:uid="{00000000-0005-0000-0000-0000F8190000}"/>
    <cellStyle name="Вычисление 9 4" xfId="6785" xr:uid="{00000000-0005-0000-0000-0000F9190000}"/>
    <cellStyle name="Вычисление 9 5" xfId="7942" xr:uid="{00000000-0005-0000-0000-0000FA190000}"/>
    <cellStyle name="Вычисление 9 6" xfId="9110" xr:uid="{00000000-0005-0000-0000-0000FB190000}"/>
    <cellStyle name="Гиперссылка 2" xfId="88" xr:uid="{00000000-0005-0000-0000-0000FC190000}"/>
    <cellStyle name="Гиперссылка 2 2" xfId="3757" xr:uid="{00000000-0005-0000-0000-0000FD190000}"/>
    <cellStyle name="Гиперссылка 2 2 2" xfId="3758" xr:uid="{00000000-0005-0000-0000-0000FE190000}"/>
    <cellStyle name="Гиперссылка 2 2 3" xfId="3759" xr:uid="{00000000-0005-0000-0000-0000FF190000}"/>
    <cellStyle name="Гиперссылка 2 3" xfId="3760" xr:uid="{00000000-0005-0000-0000-0000001A0000}"/>
    <cellStyle name="Гиперссылка 2 3 2" xfId="3761" xr:uid="{00000000-0005-0000-0000-0000011A0000}"/>
    <cellStyle name="Гиперссылка 2 3 3" xfId="3762" xr:uid="{00000000-0005-0000-0000-0000021A0000}"/>
    <cellStyle name="Гиперссылка 2 3 3 2" xfId="3763" xr:uid="{00000000-0005-0000-0000-0000031A0000}"/>
    <cellStyle name="Гиперссылка 2 3 3 3" xfId="3764" xr:uid="{00000000-0005-0000-0000-0000041A0000}"/>
    <cellStyle name="Гиперссылка 2 3 3 3 2" xfId="3765" xr:uid="{00000000-0005-0000-0000-0000051A0000}"/>
    <cellStyle name="Гиперссылка 2 3 3 3 3" xfId="3766" xr:uid="{00000000-0005-0000-0000-0000061A0000}"/>
    <cellStyle name="Гиперссылка 2 3 3 4" xfId="3767" xr:uid="{00000000-0005-0000-0000-0000071A0000}"/>
    <cellStyle name="Гиперссылка 2 3 3 4 2" xfId="3768" xr:uid="{00000000-0005-0000-0000-0000081A0000}"/>
    <cellStyle name="Гиперссылка 2 3 3 4 3" xfId="3769" xr:uid="{00000000-0005-0000-0000-0000091A0000}"/>
    <cellStyle name="Гиперссылка 2 3 3 5" xfId="3770" xr:uid="{00000000-0005-0000-0000-00000A1A0000}"/>
    <cellStyle name="Гиперссылка 2 3 4" xfId="3771" xr:uid="{00000000-0005-0000-0000-00000B1A0000}"/>
    <cellStyle name="Гиперссылка 2 3 4 2" xfId="3772" xr:uid="{00000000-0005-0000-0000-00000C1A0000}"/>
    <cellStyle name="Гиперссылка 2 3 4 3" xfId="3773" xr:uid="{00000000-0005-0000-0000-00000D1A0000}"/>
    <cellStyle name="Гиперссылка 2 3 5" xfId="3774" xr:uid="{00000000-0005-0000-0000-00000E1A0000}"/>
    <cellStyle name="Гиперссылка 2 3 5 2" xfId="3775" xr:uid="{00000000-0005-0000-0000-00000F1A0000}"/>
    <cellStyle name="Гиперссылка 2 3 5 3" xfId="3776" xr:uid="{00000000-0005-0000-0000-0000101A0000}"/>
    <cellStyle name="Гиперссылка 2 3 6" xfId="3777" xr:uid="{00000000-0005-0000-0000-0000111A0000}"/>
    <cellStyle name="Гиперссылка 2 4" xfId="3778" xr:uid="{00000000-0005-0000-0000-0000121A0000}"/>
    <cellStyle name="Гиперссылка 2 5" xfId="3756" xr:uid="{00000000-0005-0000-0000-0000131A0000}"/>
    <cellStyle name="Глава" xfId="3779" xr:uid="{00000000-0005-0000-0000-0000141A0000}"/>
    <cellStyle name="Заголдата" xfId="3780" xr:uid="{00000000-0005-0000-0000-0000151A0000}"/>
    <cellStyle name="Заголовок" xfId="3781" xr:uid="{00000000-0005-0000-0000-0000161A0000}"/>
    <cellStyle name="Заголовок 1" xfId="6" builtinId="16" customBuiltin="1"/>
    <cellStyle name="Заголовок 1 10" xfId="3782" xr:uid="{00000000-0005-0000-0000-0000181A0000}"/>
    <cellStyle name="Заголовок 1 11" xfId="3783" xr:uid="{00000000-0005-0000-0000-0000191A0000}"/>
    <cellStyle name="Заголовок 1 12" xfId="3784" xr:uid="{00000000-0005-0000-0000-00001A1A0000}"/>
    <cellStyle name="Заголовок 1 2" xfId="89" xr:uid="{00000000-0005-0000-0000-00001B1A0000}"/>
    <cellStyle name="Заголовок 1 2 2" xfId="329" xr:uid="{00000000-0005-0000-0000-00001C1A0000}"/>
    <cellStyle name="Заголовок 1 2 2 2" xfId="3785" xr:uid="{00000000-0005-0000-0000-00001D1A0000}"/>
    <cellStyle name="Заголовок 1 2 2 3" xfId="3786" xr:uid="{00000000-0005-0000-0000-00001E1A0000}"/>
    <cellStyle name="Заголовок 1 3" xfId="330" xr:uid="{00000000-0005-0000-0000-00001F1A0000}"/>
    <cellStyle name="Заголовок 1 3 2" xfId="3787" xr:uid="{00000000-0005-0000-0000-0000201A0000}"/>
    <cellStyle name="Заголовок 1 3 2 2" xfId="3788" xr:uid="{00000000-0005-0000-0000-0000211A0000}"/>
    <cellStyle name="Заголовок 1 3 2 2 2" xfId="3789" xr:uid="{00000000-0005-0000-0000-0000221A0000}"/>
    <cellStyle name="Заголовок 1 3 2 2 3" xfId="3790" xr:uid="{00000000-0005-0000-0000-0000231A0000}"/>
    <cellStyle name="Заголовок 1 3 2 2 3 2" xfId="3791" xr:uid="{00000000-0005-0000-0000-0000241A0000}"/>
    <cellStyle name="Заголовок 1 3 2 2 3 2 2" xfId="3792" xr:uid="{00000000-0005-0000-0000-0000251A0000}"/>
    <cellStyle name="Заголовок 1 3 2 2 3 3" xfId="3793" xr:uid="{00000000-0005-0000-0000-0000261A0000}"/>
    <cellStyle name="Заголовок 1 3 2 2 4" xfId="3794" xr:uid="{00000000-0005-0000-0000-0000271A0000}"/>
    <cellStyle name="Заголовок 1 3 2 2 4 2" xfId="3795" xr:uid="{00000000-0005-0000-0000-0000281A0000}"/>
    <cellStyle name="Заголовок 1 3 2 2 5" xfId="3796" xr:uid="{00000000-0005-0000-0000-0000291A0000}"/>
    <cellStyle name="Заголовок 1 3 2 2 6" xfId="3797" xr:uid="{00000000-0005-0000-0000-00002A1A0000}"/>
    <cellStyle name="Заголовок 1 3 2 3" xfId="3798" xr:uid="{00000000-0005-0000-0000-00002B1A0000}"/>
    <cellStyle name="Заголовок 1 3 2 4" xfId="3799" xr:uid="{00000000-0005-0000-0000-00002C1A0000}"/>
    <cellStyle name="Заголовок 1 3 3" xfId="3800" xr:uid="{00000000-0005-0000-0000-00002D1A0000}"/>
    <cellStyle name="Заголовок 1 3 4" xfId="3801" xr:uid="{00000000-0005-0000-0000-00002E1A0000}"/>
    <cellStyle name="Заголовок 1 3 4 2" xfId="3802" xr:uid="{00000000-0005-0000-0000-00002F1A0000}"/>
    <cellStyle name="Заголовок 1 3 4 2 2" xfId="3803" xr:uid="{00000000-0005-0000-0000-0000301A0000}"/>
    <cellStyle name="Заголовок 1 3 4 2 2 2" xfId="3804" xr:uid="{00000000-0005-0000-0000-0000311A0000}"/>
    <cellStyle name="Заголовок 1 3 4 2 3" xfId="3805" xr:uid="{00000000-0005-0000-0000-0000321A0000}"/>
    <cellStyle name="Заголовок 1 3 4 2 3 2" xfId="3806" xr:uid="{00000000-0005-0000-0000-0000331A0000}"/>
    <cellStyle name="Заголовок 1 3 4 2 3 2 2" xfId="3807" xr:uid="{00000000-0005-0000-0000-0000341A0000}"/>
    <cellStyle name="Заголовок 1 3 4 2 3 3" xfId="3808" xr:uid="{00000000-0005-0000-0000-0000351A0000}"/>
    <cellStyle name="Заголовок 1 3 4 2 3 4" xfId="3809" xr:uid="{00000000-0005-0000-0000-0000361A0000}"/>
    <cellStyle name="Заголовок 1 3 4 2 4" xfId="3810" xr:uid="{00000000-0005-0000-0000-0000371A0000}"/>
    <cellStyle name="Заголовок 1 3 4 2 4 2" xfId="3811" xr:uid="{00000000-0005-0000-0000-0000381A0000}"/>
    <cellStyle name="Заголовок 1 3 4 2 5" xfId="3812" xr:uid="{00000000-0005-0000-0000-0000391A0000}"/>
    <cellStyle name="Заголовок 1 3 4 2 6" xfId="3813" xr:uid="{00000000-0005-0000-0000-00003A1A0000}"/>
    <cellStyle name="Заголовок 1 3 4 3" xfId="3814" xr:uid="{00000000-0005-0000-0000-00003B1A0000}"/>
    <cellStyle name="Заголовок 1 3 4 4" xfId="3815" xr:uid="{00000000-0005-0000-0000-00003C1A0000}"/>
    <cellStyle name="Заголовок 1 3 4 5" xfId="3816" xr:uid="{00000000-0005-0000-0000-00003D1A0000}"/>
    <cellStyle name="Заголовок 1 3 5" xfId="3817" xr:uid="{00000000-0005-0000-0000-00003E1A0000}"/>
    <cellStyle name="Заголовок 1 4" xfId="331" xr:uid="{00000000-0005-0000-0000-00003F1A0000}"/>
    <cellStyle name="Заголовок 1 4 2" xfId="3819" xr:uid="{00000000-0005-0000-0000-0000401A0000}"/>
    <cellStyle name="Заголовок 1 4 3" xfId="3820" xr:uid="{00000000-0005-0000-0000-0000411A0000}"/>
    <cellStyle name="Заголовок 1 5" xfId="3821" xr:uid="{00000000-0005-0000-0000-0000421A0000}"/>
    <cellStyle name="Заголовок 1 6" xfId="3822" xr:uid="{00000000-0005-0000-0000-0000431A0000}"/>
    <cellStyle name="Заголовок 1 7" xfId="3823" xr:uid="{00000000-0005-0000-0000-0000441A0000}"/>
    <cellStyle name="Заголовок 1 8" xfId="3824" xr:uid="{00000000-0005-0000-0000-0000451A0000}"/>
    <cellStyle name="Заголовок 1 9" xfId="3825" xr:uid="{00000000-0005-0000-0000-0000461A0000}"/>
    <cellStyle name="Заголовок 2" xfId="7" builtinId="17" customBuiltin="1"/>
    <cellStyle name="Заголовок 2 10" xfId="3826" xr:uid="{00000000-0005-0000-0000-0000481A0000}"/>
    <cellStyle name="Заголовок 2 11" xfId="3827" xr:uid="{00000000-0005-0000-0000-0000491A0000}"/>
    <cellStyle name="Заголовок 2 12" xfId="3828" xr:uid="{00000000-0005-0000-0000-00004A1A0000}"/>
    <cellStyle name="Заголовок 2 2" xfId="90" xr:uid="{00000000-0005-0000-0000-00004B1A0000}"/>
    <cellStyle name="Заголовок 2 2 2" xfId="332" xr:uid="{00000000-0005-0000-0000-00004C1A0000}"/>
    <cellStyle name="Заголовок 2 2 2 2" xfId="3829" xr:uid="{00000000-0005-0000-0000-00004D1A0000}"/>
    <cellStyle name="Заголовок 2 2 2 3" xfId="3830" xr:uid="{00000000-0005-0000-0000-00004E1A0000}"/>
    <cellStyle name="Заголовок 2 3" xfId="333" xr:uid="{00000000-0005-0000-0000-00004F1A0000}"/>
    <cellStyle name="Заголовок 2 3 2" xfId="3831" xr:uid="{00000000-0005-0000-0000-0000501A0000}"/>
    <cellStyle name="Заголовок 2 3 2 2" xfId="3832" xr:uid="{00000000-0005-0000-0000-0000511A0000}"/>
    <cellStyle name="Заголовок 2 3 2 2 2" xfId="3833" xr:uid="{00000000-0005-0000-0000-0000521A0000}"/>
    <cellStyle name="Заголовок 2 3 2 2 3" xfId="3834" xr:uid="{00000000-0005-0000-0000-0000531A0000}"/>
    <cellStyle name="Заголовок 2 3 2 2 3 2" xfId="3835" xr:uid="{00000000-0005-0000-0000-0000541A0000}"/>
    <cellStyle name="Заголовок 2 3 2 2 4" xfId="3836" xr:uid="{00000000-0005-0000-0000-0000551A0000}"/>
    <cellStyle name="Заголовок 2 3 2 2 5" xfId="3837" xr:uid="{00000000-0005-0000-0000-0000561A0000}"/>
    <cellStyle name="Заголовок 2 3 2 2 6" xfId="3838" xr:uid="{00000000-0005-0000-0000-0000571A0000}"/>
    <cellStyle name="Заголовок 2 3 2 3" xfId="3839" xr:uid="{00000000-0005-0000-0000-0000581A0000}"/>
    <cellStyle name="Заголовок 2 3 2 4" xfId="3840" xr:uid="{00000000-0005-0000-0000-0000591A0000}"/>
    <cellStyle name="Заголовок 2 3 3" xfId="3841" xr:uid="{00000000-0005-0000-0000-00005A1A0000}"/>
    <cellStyle name="Заголовок 2 3 4" xfId="3842" xr:uid="{00000000-0005-0000-0000-00005B1A0000}"/>
    <cellStyle name="Заголовок 2 3 4 2" xfId="3843" xr:uid="{00000000-0005-0000-0000-00005C1A0000}"/>
    <cellStyle name="Заголовок 2 3 4 2 2" xfId="3844" xr:uid="{00000000-0005-0000-0000-00005D1A0000}"/>
    <cellStyle name="Заголовок 2 3 4 2 2 2" xfId="3845" xr:uid="{00000000-0005-0000-0000-00005E1A0000}"/>
    <cellStyle name="Заголовок 2 3 4 2 3" xfId="3846" xr:uid="{00000000-0005-0000-0000-00005F1A0000}"/>
    <cellStyle name="Заголовок 2 3 4 2 3 2" xfId="3847" xr:uid="{00000000-0005-0000-0000-0000601A0000}"/>
    <cellStyle name="Заголовок 2 3 4 2 4" xfId="3848" xr:uid="{00000000-0005-0000-0000-0000611A0000}"/>
    <cellStyle name="Заголовок 2 3 4 2 5" xfId="3849" xr:uid="{00000000-0005-0000-0000-0000621A0000}"/>
    <cellStyle name="Заголовок 2 3 4 2 6" xfId="3850" xr:uid="{00000000-0005-0000-0000-0000631A0000}"/>
    <cellStyle name="Заголовок 2 3 5" xfId="3851" xr:uid="{00000000-0005-0000-0000-0000641A0000}"/>
    <cellStyle name="Заголовок 2 4" xfId="334" xr:uid="{00000000-0005-0000-0000-0000651A0000}"/>
    <cellStyle name="Заголовок 2 4 2" xfId="3852" xr:uid="{00000000-0005-0000-0000-0000661A0000}"/>
    <cellStyle name="Заголовок 2 4 3" xfId="3853" xr:uid="{00000000-0005-0000-0000-0000671A0000}"/>
    <cellStyle name="Заголовок 2 5" xfId="3854" xr:uid="{00000000-0005-0000-0000-0000681A0000}"/>
    <cellStyle name="Заголовок 2 6" xfId="3855" xr:uid="{00000000-0005-0000-0000-0000691A0000}"/>
    <cellStyle name="Заголовок 2 7" xfId="3856" xr:uid="{00000000-0005-0000-0000-00006A1A0000}"/>
    <cellStyle name="Заголовок 2 8" xfId="3857" xr:uid="{00000000-0005-0000-0000-00006B1A0000}"/>
    <cellStyle name="Заголовок 2 9" xfId="3858" xr:uid="{00000000-0005-0000-0000-00006C1A0000}"/>
    <cellStyle name="Заголовок 3" xfId="8" builtinId="18" customBuiltin="1"/>
    <cellStyle name="Заголовок 3 10" xfId="3859" xr:uid="{00000000-0005-0000-0000-00006E1A0000}"/>
    <cellStyle name="Заголовок 3 11" xfId="3860" xr:uid="{00000000-0005-0000-0000-00006F1A0000}"/>
    <cellStyle name="Заголовок 3 12" xfId="3861" xr:uid="{00000000-0005-0000-0000-0000701A0000}"/>
    <cellStyle name="Заголовок 3 2" xfId="91" xr:uid="{00000000-0005-0000-0000-0000711A0000}"/>
    <cellStyle name="Заголовок 3 2 2" xfId="335" xr:uid="{00000000-0005-0000-0000-0000721A0000}"/>
    <cellStyle name="Заголовок 3 2 2 2" xfId="425" xr:uid="{00000000-0005-0000-0000-0000731A0000}"/>
    <cellStyle name="Заголовок 3 2 2 3" xfId="3862" xr:uid="{00000000-0005-0000-0000-0000741A0000}"/>
    <cellStyle name="Заголовок 3 2 2 3 2" xfId="5412" xr:uid="{00000000-0005-0000-0000-0000751A0000}"/>
    <cellStyle name="Заголовок 3 3" xfId="336" xr:uid="{00000000-0005-0000-0000-0000761A0000}"/>
    <cellStyle name="Заголовок 3 3 2" xfId="3863" xr:uid="{00000000-0005-0000-0000-0000771A0000}"/>
    <cellStyle name="Заголовок 3 3 2 2" xfId="3864" xr:uid="{00000000-0005-0000-0000-0000781A0000}"/>
    <cellStyle name="Заголовок 3 3 2 2 2" xfId="3865" xr:uid="{00000000-0005-0000-0000-0000791A0000}"/>
    <cellStyle name="Заголовок 3 3 2 2 3" xfId="3866" xr:uid="{00000000-0005-0000-0000-00007A1A0000}"/>
    <cellStyle name="Заголовок 3 3 2 2 3 2" xfId="3867" xr:uid="{00000000-0005-0000-0000-00007B1A0000}"/>
    <cellStyle name="Заголовок 3 3 2 2 3 2 2" xfId="3868" xr:uid="{00000000-0005-0000-0000-00007C1A0000}"/>
    <cellStyle name="Заголовок 3 3 2 2 3 3" xfId="3869" xr:uid="{00000000-0005-0000-0000-00007D1A0000}"/>
    <cellStyle name="Заголовок 3 3 2 2 4" xfId="3870" xr:uid="{00000000-0005-0000-0000-00007E1A0000}"/>
    <cellStyle name="Заголовок 3 3 2 2 4 2" xfId="3871" xr:uid="{00000000-0005-0000-0000-00007F1A0000}"/>
    <cellStyle name="Заголовок 3 3 2 2 5" xfId="3872" xr:uid="{00000000-0005-0000-0000-0000801A0000}"/>
    <cellStyle name="Заголовок 3 3 2 2 6" xfId="3873" xr:uid="{00000000-0005-0000-0000-0000811A0000}"/>
    <cellStyle name="Заголовок 3 3 2 3" xfId="3874" xr:uid="{00000000-0005-0000-0000-0000821A0000}"/>
    <cellStyle name="Заголовок 3 3 2 4" xfId="3875" xr:uid="{00000000-0005-0000-0000-0000831A0000}"/>
    <cellStyle name="Заголовок 3 3 3" xfId="3876" xr:uid="{00000000-0005-0000-0000-0000841A0000}"/>
    <cellStyle name="Заголовок 3 3 4" xfId="3877" xr:uid="{00000000-0005-0000-0000-0000851A0000}"/>
    <cellStyle name="Заголовок 3 3 4 2" xfId="3878" xr:uid="{00000000-0005-0000-0000-0000861A0000}"/>
    <cellStyle name="Заголовок 3 3 4 2 2" xfId="3879" xr:uid="{00000000-0005-0000-0000-0000871A0000}"/>
    <cellStyle name="Заголовок 3 3 4 2 2 2" xfId="3880" xr:uid="{00000000-0005-0000-0000-0000881A0000}"/>
    <cellStyle name="Заголовок 3 3 4 2 3" xfId="3881" xr:uid="{00000000-0005-0000-0000-0000891A0000}"/>
    <cellStyle name="Заголовок 3 3 4 2 3 2" xfId="3882" xr:uid="{00000000-0005-0000-0000-00008A1A0000}"/>
    <cellStyle name="Заголовок 3 3 4 2 3 2 2" xfId="3883" xr:uid="{00000000-0005-0000-0000-00008B1A0000}"/>
    <cellStyle name="Заголовок 3 3 4 2 3 3" xfId="3884" xr:uid="{00000000-0005-0000-0000-00008C1A0000}"/>
    <cellStyle name="Заголовок 3 3 4 2 3 4" xfId="3885" xr:uid="{00000000-0005-0000-0000-00008D1A0000}"/>
    <cellStyle name="Заголовок 3 3 4 2 4" xfId="3886" xr:uid="{00000000-0005-0000-0000-00008E1A0000}"/>
    <cellStyle name="Заголовок 3 3 4 2 4 2" xfId="3887" xr:uid="{00000000-0005-0000-0000-00008F1A0000}"/>
    <cellStyle name="Заголовок 3 3 4 2 5" xfId="3888" xr:uid="{00000000-0005-0000-0000-0000901A0000}"/>
    <cellStyle name="Заголовок 3 3 4 2 6" xfId="3889" xr:uid="{00000000-0005-0000-0000-0000911A0000}"/>
    <cellStyle name="Заголовок 3 3 4 3" xfId="3890" xr:uid="{00000000-0005-0000-0000-0000921A0000}"/>
    <cellStyle name="Заголовок 3 3 4 4" xfId="3891" xr:uid="{00000000-0005-0000-0000-0000931A0000}"/>
    <cellStyle name="Заголовок 3 3 4 5" xfId="3892" xr:uid="{00000000-0005-0000-0000-0000941A0000}"/>
    <cellStyle name="Заголовок 3 3 5" xfId="3893" xr:uid="{00000000-0005-0000-0000-0000951A0000}"/>
    <cellStyle name="Заголовок 3 4" xfId="337" xr:uid="{00000000-0005-0000-0000-0000961A0000}"/>
    <cellStyle name="Заголовок 3 4 2" xfId="3894" xr:uid="{00000000-0005-0000-0000-0000971A0000}"/>
    <cellStyle name="Заголовок 3 4 3" xfId="3895" xr:uid="{00000000-0005-0000-0000-0000981A0000}"/>
    <cellStyle name="Заголовок 3 5" xfId="3896" xr:uid="{00000000-0005-0000-0000-0000991A0000}"/>
    <cellStyle name="Заголовок 3 6" xfId="3897" xr:uid="{00000000-0005-0000-0000-00009A1A0000}"/>
    <cellStyle name="Заголовок 3 7" xfId="3898" xr:uid="{00000000-0005-0000-0000-00009B1A0000}"/>
    <cellStyle name="Заголовок 3 8" xfId="3899" xr:uid="{00000000-0005-0000-0000-00009C1A0000}"/>
    <cellStyle name="Заголовок 3 9" xfId="3900" xr:uid="{00000000-0005-0000-0000-00009D1A0000}"/>
    <cellStyle name="Заголовок 4" xfId="9" builtinId="19" customBuiltin="1"/>
    <cellStyle name="Заголовок 4 10" xfId="3901" xr:uid="{00000000-0005-0000-0000-00009F1A0000}"/>
    <cellStyle name="Заголовок 4 11" xfId="3902" xr:uid="{00000000-0005-0000-0000-0000A01A0000}"/>
    <cellStyle name="Заголовок 4 12" xfId="3903" xr:uid="{00000000-0005-0000-0000-0000A11A0000}"/>
    <cellStyle name="Заголовок 4 2" xfId="92" xr:uid="{00000000-0005-0000-0000-0000A21A0000}"/>
    <cellStyle name="Заголовок 4 3" xfId="338" xr:uid="{00000000-0005-0000-0000-0000A31A0000}"/>
    <cellStyle name="Заголовок 4 3 2" xfId="3904" xr:uid="{00000000-0005-0000-0000-0000A41A0000}"/>
    <cellStyle name="Заголовок 4 3 2 2" xfId="3905" xr:uid="{00000000-0005-0000-0000-0000A51A0000}"/>
    <cellStyle name="Заголовок 4 3 2 2 2" xfId="3906" xr:uid="{00000000-0005-0000-0000-0000A61A0000}"/>
    <cellStyle name="Заголовок 4 3 2 2 2 2" xfId="3907" xr:uid="{00000000-0005-0000-0000-0000A71A0000}"/>
    <cellStyle name="Заголовок 4 3 2 2 3" xfId="3908" xr:uid="{00000000-0005-0000-0000-0000A81A0000}"/>
    <cellStyle name="Заголовок 4 3 2 2 3 2" xfId="3909" xr:uid="{00000000-0005-0000-0000-0000A91A0000}"/>
    <cellStyle name="Заголовок 4 3 2 2 3 2 2" xfId="3910" xr:uid="{00000000-0005-0000-0000-0000AA1A0000}"/>
    <cellStyle name="Заголовок 4 3 2 2 3 3" xfId="3911" xr:uid="{00000000-0005-0000-0000-0000AB1A0000}"/>
    <cellStyle name="Заголовок 4 3 2 2 3 4" xfId="3912" xr:uid="{00000000-0005-0000-0000-0000AC1A0000}"/>
    <cellStyle name="Заголовок 4 3 2 2 4" xfId="3913" xr:uid="{00000000-0005-0000-0000-0000AD1A0000}"/>
    <cellStyle name="Заголовок 4 3 2 2 4 2" xfId="3914" xr:uid="{00000000-0005-0000-0000-0000AE1A0000}"/>
    <cellStyle name="Заголовок 4 3 2 2 5" xfId="3915" xr:uid="{00000000-0005-0000-0000-0000AF1A0000}"/>
    <cellStyle name="Заголовок 4 3 2 2 6" xfId="3916" xr:uid="{00000000-0005-0000-0000-0000B01A0000}"/>
    <cellStyle name="Заголовок 4 3 2 3" xfId="3917" xr:uid="{00000000-0005-0000-0000-0000B11A0000}"/>
    <cellStyle name="Заголовок 4 3 2 4" xfId="3918" xr:uid="{00000000-0005-0000-0000-0000B21A0000}"/>
    <cellStyle name="Заголовок 4 3 2 5" xfId="3919" xr:uid="{00000000-0005-0000-0000-0000B31A0000}"/>
    <cellStyle name="Заголовок 4 4" xfId="339" xr:uid="{00000000-0005-0000-0000-0000B41A0000}"/>
    <cellStyle name="Заголовок 4 5" xfId="3920" xr:uid="{00000000-0005-0000-0000-0000B51A0000}"/>
    <cellStyle name="Заголовок 4 6" xfId="3921" xr:uid="{00000000-0005-0000-0000-0000B61A0000}"/>
    <cellStyle name="Заголовок 4 7" xfId="3922" xr:uid="{00000000-0005-0000-0000-0000B71A0000}"/>
    <cellStyle name="Заголовок 4 8" xfId="3923" xr:uid="{00000000-0005-0000-0000-0000B81A0000}"/>
    <cellStyle name="Заголовок 4 9" xfId="3924" xr:uid="{00000000-0005-0000-0000-0000B91A0000}"/>
    <cellStyle name="Заголшап" xfId="3925" xr:uid="{00000000-0005-0000-0000-0000BA1A0000}"/>
    <cellStyle name="Итог" xfId="20" builtinId="25" customBuiltin="1"/>
    <cellStyle name="Итог 10" xfId="3926" xr:uid="{00000000-0005-0000-0000-0000BC1A0000}"/>
    <cellStyle name="Итог 10 2" xfId="6468" xr:uid="{00000000-0005-0000-0000-0000BD1A0000}"/>
    <cellStyle name="Итог 10 3" xfId="6291" xr:uid="{00000000-0005-0000-0000-0000BE1A0000}"/>
    <cellStyle name="Итог 10 4" xfId="7943" xr:uid="{00000000-0005-0000-0000-0000BF1A0000}"/>
    <cellStyle name="Итог 10 5" xfId="9111" xr:uid="{00000000-0005-0000-0000-0000C01A0000}"/>
    <cellStyle name="Итог 11" xfId="3927" xr:uid="{00000000-0005-0000-0000-0000C11A0000}"/>
    <cellStyle name="Итог 11 2" xfId="6469" xr:uid="{00000000-0005-0000-0000-0000C21A0000}"/>
    <cellStyle name="Итог 11 3" xfId="6290" xr:uid="{00000000-0005-0000-0000-0000C31A0000}"/>
    <cellStyle name="Итог 11 4" xfId="7944" xr:uid="{00000000-0005-0000-0000-0000C41A0000}"/>
    <cellStyle name="Итог 11 5" xfId="9112" xr:uid="{00000000-0005-0000-0000-0000C51A0000}"/>
    <cellStyle name="Итог 12" xfId="3928" xr:uid="{00000000-0005-0000-0000-0000C61A0000}"/>
    <cellStyle name="Итог 12 2" xfId="6470" xr:uid="{00000000-0005-0000-0000-0000C71A0000}"/>
    <cellStyle name="Итог 12 3" xfId="6289" xr:uid="{00000000-0005-0000-0000-0000C81A0000}"/>
    <cellStyle name="Итог 12 4" xfId="7945" xr:uid="{00000000-0005-0000-0000-0000C91A0000}"/>
    <cellStyle name="Итог 12 5" xfId="9113" xr:uid="{00000000-0005-0000-0000-0000CA1A0000}"/>
    <cellStyle name="Итог 2" xfId="93" xr:uid="{00000000-0005-0000-0000-0000CB1A0000}"/>
    <cellStyle name="Итог 2 10" xfId="8261" xr:uid="{00000000-0005-0000-0000-0000CC1A0000}"/>
    <cellStyle name="Итог 2 2" xfId="446" xr:uid="{00000000-0005-0000-0000-0000CD1A0000}"/>
    <cellStyle name="Итог 2 2 2" xfId="3930" xr:uid="{00000000-0005-0000-0000-0000CE1A0000}"/>
    <cellStyle name="Итог 2 2 2 2" xfId="6472" xr:uid="{00000000-0005-0000-0000-0000CF1A0000}"/>
    <cellStyle name="Итог 2 2 2 3" xfId="5982" xr:uid="{00000000-0005-0000-0000-0000D01A0000}"/>
    <cellStyle name="Итог 2 2 2 4" xfId="7947" xr:uid="{00000000-0005-0000-0000-0000D11A0000}"/>
    <cellStyle name="Итог 2 2 2 5" xfId="9115" xr:uid="{00000000-0005-0000-0000-0000D21A0000}"/>
    <cellStyle name="Итог 2 2 3" xfId="1042" xr:uid="{00000000-0005-0000-0000-0000D31A0000}"/>
    <cellStyle name="Итог 2 2 3 2" xfId="5801" xr:uid="{00000000-0005-0000-0000-0000D41A0000}"/>
    <cellStyle name="Итог 2 2 3 3" xfId="6209" xr:uid="{00000000-0005-0000-0000-0000D51A0000}"/>
    <cellStyle name="Итог 2 2 3 4" xfId="7516" xr:uid="{00000000-0005-0000-0000-0000D61A0000}"/>
    <cellStyle name="Итог 2 2 3 5" xfId="8706" xr:uid="{00000000-0005-0000-0000-0000D71A0000}"/>
    <cellStyle name="Итог 2 2 4" xfId="5274" xr:uid="{00000000-0005-0000-0000-0000D81A0000}"/>
    <cellStyle name="Итог 2 2 4 2" xfId="6846" xr:uid="{00000000-0005-0000-0000-0000D91A0000}"/>
    <cellStyle name="Итог 2 2 4 3" xfId="5563" xr:uid="{00000000-0005-0000-0000-0000DA1A0000}"/>
    <cellStyle name="Итог 2 2 4 4" xfId="8087" xr:uid="{00000000-0005-0000-0000-0000DB1A0000}"/>
    <cellStyle name="Итог 2 2 4 5" xfId="9261" xr:uid="{00000000-0005-0000-0000-0000DC1A0000}"/>
    <cellStyle name="Итог 2 2 5" xfId="5442" xr:uid="{00000000-0005-0000-0000-0000DD1A0000}"/>
    <cellStyle name="Итог 2 2 5 2" xfId="6622" xr:uid="{00000000-0005-0000-0000-0000DE1A0000}"/>
    <cellStyle name="Итог 2 2 5 3" xfId="8201" xr:uid="{00000000-0005-0000-0000-0000DF1A0000}"/>
    <cellStyle name="Итог 2 2 5 4" xfId="9377" xr:uid="{00000000-0005-0000-0000-0000E01A0000}"/>
    <cellStyle name="Итог 2 2 6" xfId="7148" xr:uid="{00000000-0005-0000-0000-0000E11A0000}"/>
    <cellStyle name="Итог 2 2 7" xfId="8333" xr:uid="{00000000-0005-0000-0000-0000E21A0000}"/>
    <cellStyle name="Итог 2 3" xfId="723" xr:uid="{00000000-0005-0000-0000-0000E31A0000}"/>
    <cellStyle name="Итог 2 3 2" xfId="3931" xr:uid="{00000000-0005-0000-0000-0000E41A0000}"/>
    <cellStyle name="Итог 2 3 2 2" xfId="6473" xr:uid="{00000000-0005-0000-0000-0000E51A0000}"/>
    <cellStyle name="Итог 2 3 2 3" xfId="5545" xr:uid="{00000000-0005-0000-0000-0000E61A0000}"/>
    <cellStyle name="Итог 2 3 2 4" xfId="7948" xr:uid="{00000000-0005-0000-0000-0000E71A0000}"/>
    <cellStyle name="Итог 2 3 2 5" xfId="9116" xr:uid="{00000000-0005-0000-0000-0000E81A0000}"/>
    <cellStyle name="Итог 2 3 3" xfId="1188" xr:uid="{00000000-0005-0000-0000-0000E91A0000}"/>
    <cellStyle name="Итог 2 3 3 2" xfId="5880" xr:uid="{00000000-0005-0000-0000-0000EA1A0000}"/>
    <cellStyle name="Итог 2 3 3 3" xfId="6074" xr:uid="{00000000-0005-0000-0000-0000EB1A0000}"/>
    <cellStyle name="Итог 2 3 3 4" xfId="7651" xr:uid="{00000000-0005-0000-0000-0000EC1A0000}"/>
    <cellStyle name="Итог 2 3 3 5" xfId="8841" xr:uid="{00000000-0005-0000-0000-0000ED1A0000}"/>
    <cellStyle name="Итог 2 3 4" xfId="5289" xr:uid="{00000000-0005-0000-0000-0000EE1A0000}"/>
    <cellStyle name="Итог 2 3 4 2" xfId="5564" xr:uid="{00000000-0005-0000-0000-0000EF1A0000}"/>
    <cellStyle name="Итог 2 3 4 3" xfId="8102" xr:uid="{00000000-0005-0000-0000-0000F01A0000}"/>
    <cellStyle name="Итог 2 3 4 4" xfId="9276" xr:uid="{00000000-0005-0000-0000-0000F11A0000}"/>
    <cellStyle name="Итог 2 3 5" xfId="7285" xr:uid="{00000000-0005-0000-0000-0000F21A0000}"/>
    <cellStyle name="Итог 2 3 6" xfId="8472" xr:uid="{00000000-0005-0000-0000-0000F31A0000}"/>
    <cellStyle name="Итог 2 4" xfId="775" xr:uid="{00000000-0005-0000-0000-0000F41A0000}"/>
    <cellStyle name="Итог 2 4 2" xfId="1238" xr:uid="{00000000-0005-0000-0000-0000F51A0000}"/>
    <cellStyle name="Итог 2 4 2 2" xfId="5910" xr:uid="{00000000-0005-0000-0000-0000F61A0000}"/>
    <cellStyle name="Итог 2 4 2 3" xfId="6030" xr:uid="{00000000-0005-0000-0000-0000F71A0000}"/>
    <cellStyle name="Итог 2 4 2 4" xfId="7700" xr:uid="{00000000-0005-0000-0000-0000F81A0000}"/>
    <cellStyle name="Итог 2 4 2 5" xfId="8890" xr:uid="{00000000-0005-0000-0000-0000F91A0000}"/>
    <cellStyle name="Итог 2 4 3" xfId="5344" xr:uid="{00000000-0005-0000-0000-0000FA1A0000}"/>
    <cellStyle name="Итог 2 4 3 2" xfId="6577" xr:uid="{00000000-0005-0000-0000-0000FB1A0000}"/>
    <cellStyle name="Итог 2 4 3 3" xfId="8155" xr:uid="{00000000-0005-0000-0000-0000FC1A0000}"/>
    <cellStyle name="Итог 2 4 3 4" xfId="9330" xr:uid="{00000000-0005-0000-0000-0000FD1A0000}"/>
    <cellStyle name="Итог 2 4 4" xfId="7334" xr:uid="{00000000-0005-0000-0000-0000FE1A0000}"/>
    <cellStyle name="Итог 2 4 5" xfId="8521" xr:uid="{00000000-0005-0000-0000-0000FF1A0000}"/>
    <cellStyle name="Итог 2 5" xfId="858" xr:uid="{00000000-0005-0000-0000-0000001B0000}"/>
    <cellStyle name="Итог 2 5 2" xfId="1320" xr:uid="{00000000-0005-0000-0000-0000011B0000}"/>
    <cellStyle name="Итог 2 5 2 2" xfId="5957" xr:uid="{00000000-0005-0000-0000-0000021B0000}"/>
    <cellStyle name="Итог 2 5 2 3" xfId="6629" xr:uid="{00000000-0005-0000-0000-0000031B0000}"/>
    <cellStyle name="Итог 2 5 2 4" xfId="7767" xr:uid="{00000000-0005-0000-0000-0000041B0000}"/>
    <cellStyle name="Итог 2 5 2 5" xfId="8958" xr:uid="{00000000-0005-0000-0000-0000051B0000}"/>
    <cellStyle name="Итог 2 5 3" xfId="5721" xr:uid="{00000000-0005-0000-0000-0000061B0000}"/>
    <cellStyle name="Итог 2 5 4" xfId="6131" xr:uid="{00000000-0005-0000-0000-0000071B0000}"/>
    <cellStyle name="Итог 2 5 5" xfId="7384" xr:uid="{00000000-0005-0000-0000-0000081B0000}"/>
    <cellStyle name="Итог 2 5 6" xfId="8572" xr:uid="{00000000-0005-0000-0000-0000091B0000}"/>
    <cellStyle name="Итог 2 6" xfId="961" xr:uid="{00000000-0005-0000-0000-00000A1B0000}"/>
    <cellStyle name="Итог 2 6 2" xfId="5773" xr:uid="{00000000-0005-0000-0000-00000B1B0000}"/>
    <cellStyle name="Итог 2 6 3" xfId="5841" xr:uid="{00000000-0005-0000-0000-00000C1B0000}"/>
    <cellStyle name="Итог 2 6 4" xfId="7472" xr:uid="{00000000-0005-0000-0000-00000D1B0000}"/>
    <cellStyle name="Итог 2 6 5" xfId="8660" xr:uid="{00000000-0005-0000-0000-00000E1B0000}"/>
    <cellStyle name="Итог 2 7" xfId="3929" xr:uid="{00000000-0005-0000-0000-00000F1B0000}"/>
    <cellStyle name="Итог 2 7 2" xfId="6471" xr:uid="{00000000-0005-0000-0000-0000101B0000}"/>
    <cellStyle name="Итог 2 7 3" xfId="6288" xr:uid="{00000000-0005-0000-0000-0000111B0000}"/>
    <cellStyle name="Итог 2 7 4" xfId="7946" xr:uid="{00000000-0005-0000-0000-0000121B0000}"/>
    <cellStyle name="Итог 2 7 5" xfId="9114" xr:uid="{00000000-0005-0000-0000-0000131B0000}"/>
    <cellStyle name="Итог 2 8" xfId="5225" xr:uid="{00000000-0005-0000-0000-0000141B0000}"/>
    <cellStyle name="Итог 2 8 2" xfId="6828" xr:uid="{00000000-0005-0000-0000-0000151B0000}"/>
    <cellStyle name="Итог 2 8 3" xfId="6488" xr:uid="{00000000-0005-0000-0000-0000161B0000}"/>
    <cellStyle name="Итог 2 8 4" xfId="8040" xr:uid="{00000000-0005-0000-0000-0000171B0000}"/>
    <cellStyle name="Итог 2 8 5" xfId="9214" xr:uid="{00000000-0005-0000-0000-0000181B0000}"/>
    <cellStyle name="Итог 2 9" xfId="7078" xr:uid="{00000000-0005-0000-0000-0000191B0000}"/>
    <cellStyle name="Итог 3" xfId="340" xr:uid="{00000000-0005-0000-0000-00001A1B0000}"/>
    <cellStyle name="Итог 3 2" xfId="426" xr:uid="{00000000-0005-0000-0000-00001B1B0000}"/>
    <cellStyle name="Итог 3 2 2" xfId="3934" xr:uid="{00000000-0005-0000-0000-00001C1B0000}"/>
    <cellStyle name="Итог 3 2 2 10" xfId="9119" xr:uid="{00000000-0005-0000-0000-00001D1B0000}"/>
    <cellStyle name="Итог 3 2 2 2" xfId="3935" xr:uid="{00000000-0005-0000-0000-00001E1B0000}"/>
    <cellStyle name="Итог 3 2 2 2 2" xfId="3936" xr:uid="{00000000-0005-0000-0000-00001F1B0000}"/>
    <cellStyle name="Итог 3 2 2 2 3" xfId="6259" xr:uid="{00000000-0005-0000-0000-0000201B0000}"/>
    <cellStyle name="Итог 3 2 2 2 4" xfId="6829" xr:uid="{00000000-0005-0000-0000-0000211B0000}"/>
    <cellStyle name="Итог 3 2 2 2 5" xfId="7952" xr:uid="{00000000-0005-0000-0000-0000221B0000}"/>
    <cellStyle name="Итог 3 2 2 2 6" xfId="9120" xr:uid="{00000000-0005-0000-0000-0000231B0000}"/>
    <cellStyle name="Итог 3 2 2 3" xfId="3937" xr:uid="{00000000-0005-0000-0000-0000241B0000}"/>
    <cellStyle name="Итог 3 2 2 3 2" xfId="3938" xr:uid="{00000000-0005-0000-0000-0000251B0000}"/>
    <cellStyle name="Итог 3 2 2 3 2 2" xfId="6257" xr:uid="{00000000-0005-0000-0000-0000261B0000}"/>
    <cellStyle name="Итог 3 2 2 3 2 3" xfId="6899" xr:uid="{00000000-0005-0000-0000-0000271B0000}"/>
    <cellStyle name="Итог 3 2 2 3 2 4" xfId="7954" xr:uid="{00000000-0005-0000-0000-0000281B0000}"/>
    <cellStyle name="Итог 3 2 2 3 2 5" xfId="9122" xr:uid="{00000000-0005-0000-0000-0000291B0000}"/>
    <cellStyle name="Итог 3 2 2 3 3" xfId="6258" xr:uid="{00000000-0005-0000-0000-00002A1B0000}"/>
    <cellStyle name="Итог 3 2 2 3 4" xfId="5808" xr:uid="{00000000-0005-0000-0000-00002B1B0000}"/>
    <cellStyle name="Итог 3 2 2 3 5" xfId="7953" xr:uid="{00000000-0005-0000-0000-00002C1B0000}"/>
    <cellStyle name="Итог 3 2 2 3 6" xfId="9121" xr:uid="{00000000-0005-0000-0000-00002D1B0000}"/>
    <cellStyle name="Итог 3 2 2 4" xfId="3939" xr:uid="{00000000-0005-0000-0000-00002E1B0000}"/>
    <cellStyle name="Итог 3 2 2 4 2" xfId="6256" xr:uid="{00000000-0005-0000-0000-00002F1B0000}"/>
    <cellStyle name="Итог 3 2 2 4 3" xfId="5616" xr:uid="{00000000-0005-0000-0000-0000301B0000}"/>
    <cellStyle name="Итог 3 2 2 4 4" xfId="7955" xr:uid="{00000000-0005-0000-0000-0000311B0000}"/>
    <cellStyle name="Итог 3 2 2 4 5" xfId="9123" xr:uid="{00000000-0005-0000-0000-0000321B0000}"/>
    <cellStyle name="Итог 3 2 2 5" xfId="3940" xr:uid="{00000000-0005-0000-0000-0000331B0000}"/>
    <cellStyle name="Итог 3 2 2 5 2" xfId="6255" xr:uid="{00000000-0005-0000-0000-0000341B0000}"/>
    <cellStyle name="Итог 3 2 2 5 3" xfId="5828" xr:uid="{00000000-0005-0000-0000-0000351B0000}"/>
    <cellStyle name="Итог 3 2 2 5 4" xfId="7956" xr:uid="{00000000-0005-0000-0000-0000361B0000}"/>
    <cellStyle name="Итог 3 2 2 5 5" xfId="9124" xr:uid="{00000000-0005-0000-0000-0000371B0000}"/>
    <cellStyle name="Итог 3 2 2 6" xfId="3941" xr:uid="{00000000-0005-0000-0000-0000381B0000}"/>
    <cellStyle name="Итог 3 2 2 7" xfId="6260" xr:uid="{00000000-0005-0000-0000-0000391B0000}"/>
    <cellStyle name="Итог 3 2 2 8" xfId="5514" xr:uid="{00000000-0005-0000-0000-00003A1B0000}"/>
    <cellStyle name="Итог 3 2 2 9" xfId="7951" xr:uid="{00000000-0005-0000-0000-00003B1B0000}"/>
    <cellStyle name="Итог 3 2 3" xfId="3933" xr:uid="{00000000-0005-0000-0000-00003C1B0000}"/>
    <cellStyle name="Итог 3 2 3 2" xfId="6261" xr:uid="{00000000-0005-0000-0000-00003D1B0000}"/>
    <cellStyle name="Итог 3 2 3 3" xfId="6805" xr:uid="{00000000-0005-0000-0000-00003E1B0000}"/>
    <cellStyle name="Итог 3 2 3 4" xfId="7950" xr:uid="{00000000-0005-0000-0000-00003F1B0000}"/>
    <cellStyle name="Итог 3 2 3 5" xfId="9118" xr:uid="{00000000-0005-0000-0000-0000401B0000}"/>
    <cellStyle name="Итог 3 2 4" xfId="1305" xr:uid="{00000000-0005-0000-0000-0000411B0000}"/>
    <cellStyle name="Итог 3 2 4 2" xfId="5944" xr:uid="{00000000-0005-0000-0000-0000421B0000}"/>
    <cellStyle name="Итог 3 2 4 3" xfId="5730" xr:uid="{00000000-0005-0000-0000-0000431B0000}"/>
    <cellStyle name="Итог 3 2 4 4" xfId="7753" xr:uid="{00000000-0005-0000-0000-0000441B0000}"/>
    <cellStyle name="Итог 3 2 4 5" xfId="8943" xr:uid="{00000000-0005-0000-0000-0000451B0000}"/>
    <cellStyle name="Итог 3 2 5" xfId="5290" xr:uid="{00000000-0005-0000-0000-0000461B0000}"/>
    <cellStyle name="Итог 3 2 5 2" xfId="6535" xr:uid="{00000000-0005-0000-0000-0000471B0000}"/>
    <cellStyle name="Итог 3 2 5 3" xfId="8103" xr:uid="{00000000-0005-0000-0000-0000481B0000}"/>
    <cellStyle name="Итог 3 2 5 4" xfId="9277" xr:uid="{00000000-0005-0000-0000-0000491B0000}"/>
    <cellStyle name="Итог 3 2 6" xfId="979" xr:uid="{00000000-0005-0000-0000-00004A1B0000}"/>
    <cellStyle name="Итог 3 2 6 2" xfId="5776" xr:uid="{00000000-0005-0000-0000-00004B1B0000}"/>
    <cellStyle name="Итог 3 2 6 3" xfId="6161" xr:uid="{00000000-0005-0000-0000-00004C1B0000}"/>
    <cellStyle name="Итог 3 2 6 4" xfId="7478" xr:uid="{00000000-0005-0000-0000-00004D1B0000}"/>
    <cellStyle name="Итог 3 2 6 5" xfId="8667" xr:uid="{00000000-0005-0000-0000-00004E1B0000}"/>
    <cellStyle name="Итог 3 2 7" xfId="7135" xr:uid="{00000000-0005-0000-0000-00004F1B0000}"/>
    <cellStyle name="Итог 3 2 8" xfId="8319" xr:uid="{00000000-0005-0000-0000-0000501B0000}"/>
    <cellStyle name="Итог 3 3" xfId="3932" xr:uid="{00000000-0005-0000-0000-0000511B0000}"/>
    <cellStyle name="Итог 3 3 2" xfId="6474" xr:uid="{00000000-0005-0000-0000-0000521B0000}"/>
    <cellStyle name="Итог 3 3 3" xfId="6287" xr:uid="{00000000-0005-0000-0000-0000531B0000}"/>
    <cellStyle name="Итог 3 3 4" xfId="7949" xr:uid="{00000000-0005-0000-0000-0000541B0000}"/>
    <cellStyle name="Итог 3 3 5" xfId="9117" xr:uid="{00000000-0005-0000-0000-0000551B0000}"/>
    <cellStyle name="Итог 3 4" xfId="1017" xr:uid="{00000000-0005-0000-0000-0000561B0000}"/>
    <cellStyle name="Итог 3 4 2" xfId="5790" xr:uid="{00000000-0005-0000-0000-0000571B0000}"/>
    <cellStyle name="Итог 3 4 3" xfId="5820" xr:uid="{00000000-0005-0000-0000-0000581B0000}"/>
    <cellStyle name="Итог 3 4 4" xfId="7503" xr:uid="{00000000-0005-0000-0000-0000591B0000}"/>
    <cellStyle name="Итог 3 4 5" xfId="8692" xr:uid="{00000000-0005-0000-0000-00005A1B0000}"/>
    <cellStyle name="Итог 3 5" xfId="1004" xr:uid="{00000000-0005-0000-0000-00005B1B0000}"/>
    <cellStyle name="Итог 3 5 2" xfId="5781" xr:uid="{00000000-0005-0000-0000-00005C1B0000}"/>
    <cellStyle name="Итог 3 5 3" xfId="6168" xr:uid="{00000000-0005-0000-0000-00005D1B0000}"/>
    <cellStyle name="Итог 3 5 4" xfId="7490" xr:uid="{00000000-0005-0000-0000-00005E1B0000}"/>
    <cellStyle name="Итог 3 5 5" xfId="8679" xr:uid="{00000000-0005-0000-0000-00005F1B0000}"/>
    <cellStyle name="Итог 3 6" xfId="7129" xr:uid="{00000000-0005-0000-0000-0000601B0000}"/>
    <cellStyle name="Итог 3 7" xfId="8312" xr:uid="{00000000-0005-0000-0000-0000611B0000}"/>
    <cellStyle name="Итог 4" xfId="341" xr:uid="{00000000-0005-0000-0000-0000621B0000}"/>
    <cellStyle name="Итог 4 2" xfId="427" xr:uid="{00000000-0005-0000-0000-0000631B0000}"/>
    <cellStyle name="Итог 4 2 2" xfId="1306" xr:uid="{00000000-0005-0000-0000-0000641B0000}"/>
    <cellStyle name="Итог 4 2 2 2" xfId="5945" xr:uid="{00000000-0005-0000-0000-0000651B0000}"/>
    <cellStyle name="Итог 4 2 2 3" xfId="5512" xr:uid="{00000000-0005-0000-0000-0000661B0000}"/>
    <cellStyle name="Итог 4 2 2 4" xfId="7754" xr:uid="{00000000-0005-0000-0000-0000671B0000}"/>
    <cellStyle name="Итог 4 2 2 5" xfId="8944" xr:uid="{00000000-0005-0000-0000-0000681B0000}"/>
    <cellStyle name="Итог 4 2 3" xfId="5291" xr:uid="{00000000-0005-0000-0000-0000691B0000}"/>
    <cellStyle name="Итог 4 2 3 2" xfId="6536" xr:uid="{00000000-0005-0000-0000-00006A1B0000}"/>
    <cellStyle name="Итог 4 2 3 3" xfId="8104" xr:uid="{00000000-0005-0000-0000-00006B1B0000}"/>
    <cellStyle name="Итог 4 2 3 4" xfId="9278" xr:uid="{00000000-0005-0000-0000-00006C1B0000}"/>
    <cellStyle name="Итог 4 2 4" xfId="992" xr:uid="{00000000-0005-0000-0000-00006D1B0000}"/>
    <cellStyle name="Итог 4 2 4 2" xfId="5778" xr:uid="{00000000-0005-0000-0000-00006E1B0000}"/>
    <cellStyle name="Итог 4 2 4 3" xfId="5585" xr:uid="{00000000-0005-0000-0000-00006F1B0000}"/>
    <cellStyle name="Итог 4 2 4 4" xfId="7485" xr:uid="{00000000-0005-0000-0000-0000701B0000}"/>
    <cellStyle name="Итог 4 2 4 5" xfId="8674" xr:uid="{00000000-0005-0000-0000-0000711B0000}"/>
    <cellStyle name="Итог 4 2 5" xfId="7136" xr:uid="{00000000-0005-0000-0000-0000721B0000}"/>
    <cellStyle name="Итог 4 2 6" xfId="8320" xr:uid="{00000000-0005-0000-0000-0000731B0000}"/>
    <cellStyle name="Итог 4 3" xfId="3942" xr:uid="{00000000-0005-0000-0000-0000741B0000}"/>
    <cellStyle name="Итог 4 3 2" xfId="6475" xr:uid="{00000000-0005-0000-0000-0000751B0000}"/>
    <cellStyle name="Итог 4 3 3" xfId="5745" xr:uid="{00000000-0005-0000-0000-0000761B0000}"/>
    <cellStyle name="Итог 4 3 4" xfId="7957" xr:uid="{00000000-0005-0000-0000-0000771B0000}"/>
    <cellStyle name="Итог 4 3 5" xfId="9125" xr:uid="{00000000-0005-0000-0000-0000781B0000}"/>
    <cellStyle name="Итог 4 4" xfId="1018" xr:uid="{00000000-0005-0000-0000-0000791B0000}"/>
    <cellStyle name="Итог 4 4 2" xfId="5791" xr:uid="{00000000-0005-0000-0000-00007A1B0000}"/>
    <cellStyle name="Итог 4 4 3" xfId="5609" xr:uid="{00000000-0005-0000-0000-00007B1B0000}"/>
    <cellStyle name="Итог 4 4 4" xfId="7504" xr:uid="{00000000-0005-0000-0000-00007C1B0000}"/>
    <cellStyle name="Итог 4 4 5" xfId="8693" xr:uid="{00000000-0005-0000-0000-00007D1B0000}"/>
    <cellStyle name="Итог 4 5" xfId="1003" xr:uid="{00000000-0005-0000-0000-00007E1B0000}"/>
    <cellStyle name="Итог 4 5 2" xfId="5780" xr:uid="{00000000-0005-0000-0000-00007F1B0000}"/>
    <cellStyle name="Итог 4 5 3" xfId="6167" xr:uid="{00000000-0005-0000-0000-0000801B0000}"/>
    <cellStyle name="Итог 4 5 4" xfId="7489" xr:uid="{00000000-0005-0000-0000-0000811B0000}"/>
    <cellStyle name="Итог 4 5 5" xfId="8678" xr:uid="{00000000-0005-0000-0000-0000821B0000}"/>
    <cellStyle name="Итог 4 6" xfId="7130" xr:uid="{00000000-0005-0000-0000-0000831B0000}"/>
    <cellStyle name="Итог 4 7" xfId="8313" xr:uid="{00000000-0005-0000-0000-0000841B0000}"/>
    <cellStyle name="Итог 5" xfId="3943" xr:uid="{00000000-0005-0000-0000-0000851B0000}"/>
    <cellStyle name="Итог 5 2" xfId="6476" xr:uid="{00000000-0005-0000-0000-0000861B0000}"/>
    <cellStyle name="Итог 5 3" xfId="5544" xr:uid="{00000000-0005-0000-0000-0000871B0000}"/>
    <cellStyle name="Итог 5 4" xfId="7958" xr:uid="{00000000-0005-0000-0000-0000881B0000}"/>
    <cellStyle name="Итог 5 5" xfId="9126" xr:uid="{00000000-0005-0000-0000-0000891B0000}"/>
    <cellStyle name="Итог 6" xfId="3944" xr:uid="{00000000-0005-0000-0000-00008A1B0000}"/>
    <cellStyle name="Итог 6 2" xfId="6477" xr:uid="{00000000-0005-0000-0000-00008B1B0000}"/>
    <cellStyle name="Итог 6 3" xfId="6286" xr:uid="{00000000-0005-0000-0000-00008C1B0000}"/>
    <cellStyle name="Итог 6 4" xfId="7959" xr:uid="{00000000-0005-0000-0000-00008D1B0000}"/>
    <cellStyle name="Итог 6 5" xfId="9127" xr:uid="{00000000-0005-0000-0000-00008E1B0000}"/>
    <cellStyle name="Итог 7" xfId="3945" xr:uid="{00000000-0005-0000-0000-00008F1B0000}"/>
    <cellStyle name="Итог 7 2" xfId="6478" xr:uid="{00000000-0005-0000-0000-0000901B0000}"/>
    <cellStyle name="Итог 7 3" xfId="6285" xr:uid="{00000000-0005-0000-0000-0000911B0000}"/>
    <cellStyle name="Итог 7 4" xfId="7960" xr:uid="{00000000-0005-0000-0000-0000921B0000}"/>
    <cellStyle name="Итог 7 5" xfId="9128" xr:uid="{00000000-0005-0000-0000-0000931B0000}"/>
    <cellStyle name="Итог 8" xfId="3946" xr:uid="{00000000-0005-0000-0000-0000941B0000}"/>
    <cellStyle name="Итог 8 2" xfId="6479" xr:uid="{00000000-0005-0000-0000-0000951B0000}"/>
    <cellStyle name="Итог 8 3" xfId="5615" xr:uid="{00000000-0005-0000-0000-0000961B0000}"/>
    <cellStyle name="Итог 8 4" xfId="7961" xr:uid="{00000000-0005-0000-0000-0000971B0000}"/>
    <cellStyle name="Итог 8 5" xfId="9129" xr:uid="{00000000-0005-0000-0000-0000981B0000}"/>
    <cellStyle name="Итог 9" xfId="3947" xr:uid="{00000000-0005-0000-0000-0000991B0000}"/>
    <cellStyle name="Итог 9 2" xfId="6480" xr:uid="{00000000-0005-0000-0000-00009A1B0000}"/>
    <cellStyle name="Итог 9 3" xfId="6692" xr:uid="{00000000-0005-0000-0000-00009B1B0000}"/>
    <cellStyle name="Итог 9 4" xfId="7962" xr:uid="{00000000-0005-0000-0000-00009C1B0000}"/>
    <cellStyle name="Итог 9 5" xfId="9130" xr:uid="{00000000-0005-0000-0000-00009D1B0000}"/>
    <cellStyle name="КАНДАГАЧ тел3-33-96" xfId="52" xr:uid="{00000000-0005-0000-0000-00009E1B0000}"/>
    <cellStyle name="КАНДАГАЧ тел3-33-96 2" xfId="2" xr:uid="{00000000-0005-0000-0000-00009F1B0000}"/>
    <cellStyle name="КАНДАГАЧ тел3-33-96 3" xfId="342" xr:uid="{00000000-0005-0000-0000-0000A01B0000}"/>
    <cellStyle name="КАНДАГАЧ тел3-33-96 4" xfId="343" xr:uid="{00000000-0005-0000-0000-0000A11B0000}"/>
    <cellStyle name="КАНДАГАЧ тел3-33-96 5" xfId="344" xr:uid="{00000000-0005-0000-0000-0000A21B0000}"/>
    <cellStyle name="КАНДАГАЧ тел3-33-96 6" xfId="648" xr:uid="{00000000-0005-0000-0000-0000A31B0000}"/>
    <cellStyle name="КАНДАГАЧ тел3-33-96_Отчет" xfId="3948" xr:uid="{00000000-0005-0000-0000-0000A41B0000}"/>
    <cellStyle name="Контрольная ячейка" xfId="17" builtinId="23" customBuiltin="1"/>
    <cellStyle name="Контрольная ячейка 10" xfId="3949" xr:uid="{00000000-0005-0000-0000-0000A61B0000}"/>
    <cellStyle name="Контрольная ячейка 11" xfId="3950" xr:uid="{00000000-0005-0000-0000-0000A71B0000}"/>
    <cellStyle name="Контрольная ячейка 12" xfId="3951" xr:uid="{00000000-0005-0000-0000-0000A81B0000}"/>
    <cellStyle name="Контрольная ячейка 2" xfId="94" xr:uid="{00000000-0005-0000-0000-0000A91B0000}"/>
    <cellStyle name="Контрольная ячейка 2 2" xfId="345" xr:uid="{00000000-0005-0000-0000-0000AA1B0000}"/>
    <cellStyle name="Контрольная ячейка 2 2 2" xfId="3952" xr:uid="{00000000-0005-0000-0000-0000AB1B0000}"/>
    <cellStyle name="Контрольная ячейка 2 2 3" xfId="3953" xr:uid="{00000000-0005-0000-0000-0000AC1B0000}"/>
    <cellStyle name="Контрольная ячейка 2 3" xfId="3954" xr:uid="{00000000-0005-0000-0000-0000AD1B0000}"/>
    <cellStyle name="Контрольная ячейка 2 4" xfId="3955" xr:uid="{00000000-0005-0000-0000-0000AE1B0000}"/>
    <cellStyle name="Контрольная ячейка 3" xfId="346" xr:uid="{00000000-0005-0000-0000-0000AF1B0000}"/>
    <cellStyle name="Контрольная ячейка 3 2" xfId="3956" xr:uid="{00000000-0005-0000-0000-0000B01B0000}"/>
    <cellStyle name="Контрольная ячейка 3 2 2" xfId="3957" xr:uid="{00000000-0005-0000-0000-0000B11B0000}"/>
    <cellStyle name="Контрольная ячейка 3 2 2 2" xfId="3958" xr:uid="{00000000-0005-0000-0000-0000B21B0000}"/>
    <cellStyle name="Контрольная ячейка 3 2 2 3" xfId="3959" xr:uid="{00000000-0005-0000-0000-0000B31B0000}"/>
    <cellStyle name="Контрольная ячейка 3 2 2 3 2" xfId="3960" xr:uid="{00000000-0005-0000-0000-0000B41B0000}"/>
    <cellStyle name="Контрольная ячейка 3 2 2 4" xfId="3961" xr:uid="{00000000-0005-0000-0000-0000B51B0000}"/>
    <cellStyle name="Контрольная ячейка 3 2 2 5" xfId="3962" xr:uid="{00000000-0005-0000-0000-0000B61B0000}"/>
    <cellStyle name="Контрольная ячейка 3 2 2 6" xfId="3963" xr:uid="{00000000-0005-0000-0000-0000B71B0000}"/>
    <cellStyle name="Контрольная ячейка 3 2 3" xfId="3964" xr:uid="{00000000-0005-0000-0000-0000B81B0000}"/>
    <cellStyle name="Контрольная ячейка 3 2 4" xfId="3965" xr:uid="{00000000-0005-0000-0000-0000B91B0000}"/>
    <cellStyle name="Контрольная ячейка 3 3" xfId="3966" xr:uid="{00000000-0005-0000-0000-0000BA1B0000}"/>
    <cellStyle name="Контрольная ячейка 3 4" xfId="3967" xr:uid="{00000000-0005-0000-0000-0000BB1B0000}"/>
    <cellStyle name="Контрольная ячейка 3 4 2" xfId="3968" xr:uid="{00000000-0005-0000-0000-0000BC1B0000}"/>
    <cellStyle name="Контрольная ячейка 3 4 2 2" xfId="3969" xr:uid="{00000000-0005-0000-0000-0000BD1B0000}"/>
    <cellStyle name="Контрольная ячейка 3 4 2 2 2" xfId="3970" xr:uid="{00000000-0005-0000-0000-0000BE1B0000}"/>
    <cellStyle name="Контрольная ячейка 3 4 2 3" xfId="3971" xr:uid="{00000000-0005-0000-0000-0000BF1B0000}"/>
    <cellStyle name="Контрольная ячейка 3 4 2 3 2" xfId="3972" xr:uid="{00000000-0005-0000-0000-0000C01B0000}"/>
    <cellStyle name="Контрольная ячейка 3 4 2 4" xfId="3973" xr:uid="{00000000-0005-0000-0000-0000C11B0000}"/>
    <cellStyle name="Контрольная ячейка 3 4 2 5" xfId="3974" xr:uid="{00000000-0005-0000-0000-0000C21B0000}"/>
    <cellStyle name="Контрольная ячейка 3 4 2 6" xfId="3975" xr:uid="{00000000-0005-0000-0000-0000C31B0000}"/>
    <cellStyle name="Контрольная ячейка 3 5" xfId="3976" xr:uid="{00000000-0005-0000-0000-0000C41B0000}"/>
    <cellStyle name="Контрольная ячейка 4" xfId="347" xr:uid="{00000000-0005-0000-0000-0000C51B0000}"/>
    <cellStyle name="Контрольная ячейка 4 2" xfId="3977" xr:uid="{00000000-0005-0000-0000-0000C61B0000}"/>
    <cellStyle name="Контрольная ячейка 4 3" xfId="3978" xr:uid="{00000000-0005-0000-0000-0000C71B0000}"/>
    <cellStyle name="Контрольная ячейка 5" xfId="3979" xr:uid="{00000000-0005-0000-0000-0000C81B0000}"/>
    <cellStyle name="Контрольная ячейка 6" xfId="3980" xr:uid="{00000000-0005-0000-0000-0000C91B0000}"/>
    <cellStyle name="Контрольная ячейка 7" xfId="3981" xr:uid="{00000000-0005-0000-0000-0000CA1B0000}"/>
    <cellStyle name="Контрольная ячейка 8" xfId="3982" xr:uid="{00000000-0005-0000-0000-0000CB1B0000}"/>
    <cellStyle name="Контрольная ячейка 9" xfId="3983" xr:uid="{00000000-0005-0000-0000-0000CC1B0000}"/>
    <cellStyle name="курсив" xfId="3984" xr:uid="{00000000-0005-0000-0000-0000CD1B0000}"/>
    <cellStyle name="Название 10" xfId="3985" xr:uid="{00000000-0005-0000-0000-0000CE1B0000}"/>
    <cellStyle name="Название 11" xfId="3986" xr:uid="{00000000-0005-0000-0000-0000CF1B0000}"/>
    <cellStyle name="Название 12" xfId="3987" xr:uid="{00000000-0005-0000-0000-0000D01B0000}"/>
    <cellStyle name="Название 2" xfId="95" xr:uid="{00000000-0005-0000-0000-0000D11B0000}"/>
    <cellStyle name="Название 3" xfId="348" xr:uid="{00000000-0005-0000-0000-0000D21B0000}"/>
    <cellStyle name="Название 3 2" xfId="3988" xr:uid="{00000000-0005-0000-0000-0000D31B0000}"/>
    <cellStyle name="Название 3 2 2" xfId="3989" xr:uid="{00000000-0005-0000-0000-0000D41B0000}"/>
    <cellStyle name="Название 3 2 2 2" xfId="3990" xr:uid="{00000000-0005-0000-0000-0000D51B0000}"/>
    <cellStyle name="Название 3 2 2 2 2" xfId="3991" xr:uid="{00000000-0005-0000-0000-0000D61B0000}"/>
    <cellStyle name="Название 3 2 2 3" xfId="3992" xr:uid="{00000000-0005-0000-0000-0000D71B0000}"/>
    <cellStyle name="Название 3 2 2 3 2" xfId="3993" xr:uid="{00000000-0005-0000-0000-0000D81B0000}"/>
    <cellStyle name="Название 3 2 2 3 2 2" xfId="3994" xr:uid="{00000000-0005-0000-0000-0000D91B0000}"/>
    <cellStyle name="Название 3 2 2 3 3" xfId="3995" xr:uid="{00000000-0005-0000-0000-0000DA1B0000}"/>
    <cellStyle name="Название 3 2 2 3 4" xfId="3996" xr:uid="{00000000-0005-0000-0000-0000DB1B0000}"/>
    <cellStyle name="Название 3 2 2 4" xfId="3997" xr:uid="{00000000-0005-0000-0000-0000DC1B0000}"/>
    <cellStyle name="Название 3 2 2 4 2" xfId="3998" xr:uid="{00000000-0005-0000-0000-0000DD1B0000}"/>
    <cellStyle name="Название 3 2 2 5" xfId="3999" xr:uid="{00000000-0005-0000-0000-0000DE1B0000}"/>
    <cellStyle name="Название 3 2 2 6" xfId="4000" xr:uid="{00000000-0005-0000-0000-0000DF1B0000}"/>
    <cellStyle name="Название 3 2 3" xfId="4001" xr:uid="{00000000-0005-0000-0000-0000E01B0000}"/>
    <cellStyle name="Название 3 2 4" xfId="4002" xr:uid="{00000000-0005-0000-0000-0000E11B0000}"/>
    <cellStyle name="Название 3 2 5" xfId="4003" xr:uid="{00000000-0005-0000-0000-0000E21B0000}"/>
    <cellStyle name="Название 4" xfId="349" xr:uid="{00000000-0005-0000-0000-0000E31B0000}"/>
    <cellStyle name="Название 5" xfId="454" xr:uid="{00000000-0005-0000-0000-0000E41B0000}"/>
    <cellStyle name="Название 5 2" xfId="548" xr:uid="{00000000-0005-0000-0000-0000E51B0000}"/>
    <cellStyle name="Название 5 2 2" xfId="4004" xr:uid="{00000000-0005-0000-0000-0000E61B0000}"/>
    <cellStyle name="Название 6" xfId="487" xr:uid="{00000000-0005-0000-0000-0000E71B0000}"/>
    <cellStyle name="Название 6 2" xfId="4005" xr:uid="{00000000-0005-0000-0000-0000E81B0000}"/>
    <cellStyle name="Название 7" xfId="4006" xr:uid="{00000000-0005-0000-0000-0000E91B0000}"/>
    <cellStyle name="Название 8" xfId="4007" xr:uid="{00000000-0005-0000-0000-0000EA1B0000}"/>
    <cellStyle name="Название 9" xfId="4008" xr:uid="{00000000-0005-0000-0000-0000EB1B0000}"/>
    <cellStyle name="Нейтральный" xfId="12" builtinId="28" customBuiltin="1"/>
    <cellStyle name="Нейтральный 10" xfId="4009" xr:uid="{00000000-0005-0000-0000-0000ED1B0000}"/>
    <cellStyle name="Нейтральный 11" xfId="4010" xr:uid="{00000000-0005-0000-0000-0000EE1B0000}"/>
    <cellStyle name="Нейтральный 12" xfId="4011" xr:uid="{00000000-0005-0000-0000-0000EF1B0000}"/>
    <cellStyle name="Нейтральный 2" xfId="96" xr:uid="{00000000-0005-0000-0000-0000F01B0000}"/>
    <cellStyle name="Нейтральный 2 2" xfId="350" xr:uid="{00000000-0005-0000-0000-0000F11B0000}"/>
    <cellStyle name="Нейтральный 2 2 2" xfId="4012" xr:uid="{00000000-0005-0000-0000-0000F21B0000}"/>
    <cellStyle name="Нейтральный 2 2 3" xfId="4013" xr:uid="{00000000-0005-0000-0000-0000F31B0000}"/>
    <cellStyle name="Нейтральный 3" xfId="351" xr:uid="{00000000-0005-0000-0000-0000F41B0000}"/>
    <cellStyle name="Нейтральный 3 2" xfId="4014" xr:uid="{00000000-0005-0000-0000-0000F51B0000}"/>
    <cellStyle name="Нейтральный 3 2 2" xfId="4015" xr:uid="{00000000-0005-0000-0000-0000F61B0000}"/>
    <cellStyle name="Нейтральный 3 2 2 2" xfId="4016" xr:uid="{00000000-0005-0000-0000-0000F71B0000}"/>
    <cellStyle name="Нейтральный 3 2 2 3" xfId="4017" xr:uid="{00000000-0005-0000-0000-0000F81B0000}"/>
    <cellStyle name="Нейтральный 3 2 2 3 2" xfId="4018" xr:uid="{00000000-0005-0000-0000-0000F91B0000}"/>
    <cellStyle name="Нейтральный 3 2 2 4" xfId="4019" xr:uid="{00000000-0005-0000-0000-0000FA1B0000}"/>
    <cellStyle name="Нейтральный 3 2 2 5" xfId="4020" xr:uid="{00000000-0005-0000-0000-0000FB1B0000}"/>
    <cellStyle name="Нейтральный 3 2 2 6" xfId="4021" xr:uid="{00000000-0005-0000-0000-0000FC1B0000}"/>
    <cellStyle name="Нейтральный 3 2 3" xfId="4022" xr:uid="{00000000-0005-0000-0000-0000FD1B0000}"/>
    <cellStyle name="Нейтральный 3 2 4" xfId="4023" xr:uid="{00000000-0005-0000-0000-0000FE1B0000}"/>
    <cellStyle name="Нейтральный 3 3" xfId="4024" xr:uid="{00000000-0005-0000-0000-0000FF1B0000}"/>
    <cellStyle name="Нейтральный 3 4" xfId="4025" xr:uid="{00000000-0005-0000-0000-0000001C0000}"/>
    <cellStyle name="Нейтральный 3 4 2" xfId="4026" xr:uid="{00000000-0005-0000-0000-0000011C0000}"/>
    <cellStyle name="Нейтральный 3 4 2 2" xfId="4027" xr:uid="{00000000-0005-0000-0000-0000021C0000}"/>
    <cellStyle name="Нейтральный 3 4 2 2 2" xfId="4028" xr:uid="{00000000-0005-0000-0000-0000031C0000}"/>
    <cellStyle name="Нейтральный 3 4 2 3" xfId="4029" xr:uid="{00000000-0005-0000-0000-0000041C0000}"/>
    <cellStyle name="Нейтральный 3 4 2 3 2" xfId="4030" xr:uid="{00000000-0005-0000-0000-0000051C0000}"/>
    <cellStyle name="Нейтральный 3 4 2 4" xfId="4031" xr:uid="{00000000-0005-0000-0000-0000061C0000}"/>
    <cellStyle name="Нейтральный 3 4 2 5" xfId="4032" xr:uid="{00000000-0005-0000-0000-0000071C0000}"/>
    <cellStyle name="Нейтральный 3 4 2 6" xfId="4033" xr:uid="{00000000-0005-0000-0000-0000081C0000}"/>
    <cellStyle name="Нейтральный 3 5" xfId="4034" xr:uid="{00000000-0005-0000-0000-0000091C0000}"/>
    <cellStyle name="Нейтральный 4" xfId="352" xr:uid="{00000000-0005-0000-0000-00000A1C0000}"/>
    <cellStyle name="Нейтральный 4 2" xfId="4035" xr:uid="{00000000-0005-0000-0000-00000B1C0000}"/>
    <cellStyle name="Нейтральный 4 3" xfId="4036" xr:uid="{00000000-0005-0000-0000-00000C1C0000}"/>
    <cellStyle name="Нейтральный 5" xfId="4037" xr:uid="{00000000-0005-0000-0000-00000D1C0000}"/>
    <cellStyle name="Нейтральный 6" xfId="4038" xr:uid="{00000000-0005-0000-0000-00000E1C0000}"/>
    <cellStyle name="Нейтральный 7" xfId="4039" xr:uid="{00000000-0005-0000-0000-00000F1C0000}"/>
    <cellStyle name="Нейтральный 8" xfId="4040" xr:uid="{00000000-0005-0000-0000-0000101C0000}"/>
    <cellStyle name="Нейтральный 9" xfId="4041" xr:uid="{00000000-0005-0000-0000-0000111C0000}"/>
    <cellStyle name="Новый" xfId="4042" xr:uid="{00000000-0005-0000-0000-0000121C0000}"/>
    <cellStyle name="Новый 2" xfId="5268" xr:uid="{00000000-0005-0000-0000-0000131C0000}"/>
    <cellStyle name="Новый 2 2" xfId="6844" xr:uid="{00000000-0005-0000-0000-0000141C0000}"/>
    <cellStyle name="Новый 2 3" xfId="6522" xr:uid="{00000000-0005-0000-0000-0000151C0000}"/>
    <cellStyle name="Новый 2 4" xfId="7072" xr:uid="{00000000-0005-0000-0000-0000161C0000}"/>
    <cellStyle name="Новый 2 5" xfId="8082" xr:uid="{00000000-0005-0000-0000-0000171C0000}"/>
    <cellStyle name="Новый 2 6" xfId="9256" xr:uid="{00000000-0005-0000-0000-0000181C0000}"/>
    <cellStyle name="Новый 3" xfId="6564" xr:uid="{00000000-0005-0000-0000-0000191C0000}"/>
    <cellStyle name="Новый 4" xfId="5884" xr:uid="{00000000-0005-0000-0000-00001A1C0000}"/>
    <cellStyle name="Новый 5" xfId="6284" xr:uid="{00000000-0005-0000-0000-00001B1C0000}"/>
    <cellStyle name="Новый 6" xfId="7963" xr:uid="{00000000-0005-0000-0000-00001C1C0000}"/>
    <cellStyle name="Новый 7" xfId="9131" xr:uid="{00000000-0005-0000-0000-00001D1C0000}"/>
    <cellStyle name="Обычный" xfId="0" builtinId="0"/>
    <cellStyle name="Обычный 10" xfId="97" xr:uid="{00000000-0005-0000-0000-00001F1C0000}"/>
    <cellStyle name="Обычный 10 10" xfId="4043" xr:uid="{00000000-0005-0000-0000-0000201C0000}"/>
    <cellStyle name="Обычный 10 11" xfId="4044" xr:uid="{00000000-0005-0000-0000-0000211C0000}"/>
    <cellStyle name="Обычный 10 12" xfId="4045" xr:uid="{00000000-0005-0000-0000-0000221C0000}"/>
    <cellStyle name="Обычный 10 13" xfId="1439" xr:uid="{00000000-0005-0000-0000-0000231C0000}"/>
    <cellStyle name="Обычный 10 2" xfId="353" xr:uid="{00000000-0005-0000-0000-0000241C0000}"/>
    <cellStyle name="Обычный 10 2 2" xfId="447" xr:uid="{00000000-0005-0000-0000-0000251C0000}"/>
    <cellStyle name="Обычный 10 2 2 2" xfId="4046" xr:uid="{00000000-0005-0000-0000-0000261C0000}"/>
    <cellStyle name="Обычный 10 3" xfId="354" xr:uid="{00000000-0005-0000-0000-0000271C0000}"/>
    <cellStyle name="Обычный 10 3 2" xfId="842" xr:uid="{00000000-0005-0000-0000-0000281C0000}"/>
    <cellStyle name="Обычный 10 3 2 2" xfId="4048" xr:uid="{00000000-0005-0000-0000-0000291C0000}"/>
    <cellStyle name="Обычный 10 3 3" xfId="649" xr:uid="{00000000-0005-0000-0000-00002A1C0000}"/>
    <cellStyle name="Обычный 10 3 3 2" xfId="4049" xr:uid="{00000000-0005-0000-0000-00002B1C0000}"/>
    <cellStyle name="Обычный 10 3 4" xfId="4050" xr:uid="{00000000-0005-0000-0000-00002C1C0000}"/>
    <cellStyle name="Обычный 10 3 5" xfId="4047" xr:uid="{00000000-0005-0000-0000-00002D1C0000}"/>
    <cellStyle name="Обычный 10 4" xfId="4051" xr:uid="{00000000-0005-0000-0000-00002E1C0000}"/>
    <cellStyle name="Обычный 10 4 2" xfId="4052" xr:uid="{00000000-0005-0000-0000-00002F1C0000}"/>
    <cellStyle name="Обычный 10 4 3" xfId="4053" xr:uid="{00000000-0005-0000-0000-0000301C0000}"/>
    <cellStyle name="Обычный 10 4 3 2" xfId="4054" xr:uid="{00000000-0005-0000-0000-0000311C0000}"/>
    <cellStyle name="Обычный 10 4 3 2 2" xfId="4055" xr:uid="{00000000-0005-0000-0000-0000321C0000}"/>
    <cellStyle name="Обычный 10 4 3 2 3" xfId="4056" xr:uid="{00000000-0005-0000-0000-0000331C0000}"/>
    <cellStyle name="Обычный 10 4 3 3" xfId="4057" xr:uid="{00000000-0005-0000-0000-0000341C0000}"/>
    <cellStyle name="Обычный 10 4 3 3 2" xfId="4058" xr:uid="{00000000-0005-0000-0000-0000351C0000}"/>
    <cellStyle name="Обычный 10 4 3 3 3" xfId="4059" xr:uid="{00000000-0005-0000-0000-0000361C0000}"/>
    <cellStyle name="Обычный 10 4 3 3 3 2" xfId="4060" xr:uid="{00000000-0005-0000-0000-0000371C0000}"/>
    <cellStyle name="Обычный 10 4 3 3 3 3" xfId="4061" xr:uid="{00000000-0005-0000-0000-0000381C0000}"/>
    <cellStyle name="Обычный 10 4 3 3 4" xfId="4062" xr:uid="{00000000-0005-0000-0000-0000391C0000}"/>
    <cellStyle name="Обычный 10 4 3 3 4 2" xfId="4063" xr:uid="{00000000-0005-0000-0000-00003A1C0000}"/>
    <cellStyle name="Обычный 10 4 3 3 4 3" xfId="4064" xr:uid="{00000000-0005-0000-0000-00003B1C0000}"/>
    <cellStyle name="Обычный 10 4 3 3 5" xfId="4065" xr:uid="{00000000-0005-0000-0000-00003C1C0000}"/>
    <cellStyle name="Обычный 10 4 3 4" xfId="4066" xr:uid="{00000000-0005-0000-0000-00003D1C0000}"/>
    <cellStyle name="Обычный 10 4 3 4 2" xfId="4067" xr:uid="{00000000-0005-0000-0000-00003E1C0000}"/>
    <cellStyle name="Обычный 10 4 3 4 3" xfId="4068" xr:uid="{00000000-0005-0000-0000-00003F1C0000}"/>
    <cellStyle name="Обычный 10 4 3 5" xfId="4069" xr:uid="{00000000-0005-0000-0000-0000401C0000}"/>
    <cellStyle name="Обычный 10 4 3 5 2" xfId="4070" xr:uid="{00000000-0005-0000-0000-0000411C0000}"/>
    <cellStyle name="Обычный 10 4 3 5 3" xfId="4071" xr:uid="{00000000-0005-0000-0000-0000421C0000}"/>
    <cellStyle name="Обычный 10 4 3 6" xfId="4072" xr:uid="{00000000-0005-0000-0000-0000431C0000}"/>
    <cellStyle name="Обычный 10 4 4" xfId="5361" xr:uid="{00000000-0005-0000-0000-0000441C0000}"/>
    <cellStyle name="Обычный 10 4 5" xfId="5451" xr:uid="{00000000-0005-0000-0000-0000451C0000}"/>
    <cellStyle name="Обычный 10 5" xfId="4073" xr:uid="{00000000-0005-0000-0000-0000461C0000}"/>
    <cellStyle name="Обычный 10 6" xfId="4074" xr:uid="{00000000-0005-0000-0000-0000471C0000}"/>
    <cellStyle name="Обычный 10 7" xfId="4075" xr:uid="{00000000-0005-0000-0000-0000481C0000}"/>
    <cellStyle name="Обычный 10 7 2" xfId="4076" xr:uid="{00000000-0005-0000-0000-0000491C0000}"/>
    <cellStyle name="Обычный 10 7 3" xfId="4077" xr:uid="{00000000-0005-0000-0000-00004A1C0000}"/>
    <cellStyle name="Обычный 10 7 3 2" xfId="4078" xr:uid="{00000000-0005-0000-0000-00004B1C0000}"/>
    <cellStyle name="Обычный 10 7 3 3" xfId="4079" xr:uid="{00000000-0005-0000-0000-00004C1C0000}"/>
    <cellStyle name="Обычный 10 7 3 3 2" xfId="4080" xr:uid="{00000000-0005-0000-0000-00004D1C0000}"/>
    <cellStyle name="Обычный 10 7 3 3 3" xfId="4081" xr:uid="{00000000-0005-0000-0000-00004E1C0000}"/>
    <cellStyle name="Обычный 10 7 3 4" xfId="4082" xr:uid="{00000000-0005-0000-0000-00004F1C0000}"/>
    <cellStyle name="Обычный 10 7 3 4 2" xfId="4083" xr:uid="{00000000-0005-0000-0000-0000501C0000}"/>
    <cellStyle name="Обычный 10 7 3 4 3" xfId="4084" xr:uid="{00000000-0005-0000-0000-0000511C0000}"/>
    <cellStyle name="Обычный 10 7 3 5" xfId="4085" xr:uid="{00000000-0005-0000-0000-0000521C0000}"/>
    <cellStyle name="Обычный 10 7 4" xfId="4086" xr:uid="{00000000-0005-0000-0000-0000531C0000}"/>
    <cellStyle name="Обычный 10 7 4 2" xfId="4087" xr:uid="{00000000-0005-0000-0000-0000541C0000}"/>
    <cellStyle name="Обычный 10 7 4 3" xfId="4088" xr:uid="{00000000-0005-0000-0000-0000551C0000}"/>
    <cellStyle name="Обычный 10 7 5" xfId="4089" xr:uid="{00000000-0005-0000-0000-0000561C0000}"/>
    <cellStyle name="Обычный 10 7 5 2" xfId="4090" xr:uid="{00000000-0005-0000-0000-0000571C0000}"/>
    <cellStyle name="Обычный 10 7 5 3" xfId="4091" xr:uid="{00000000-0005-0000-0000-0000581C0000}"/>
    <cellStyle name="Обычный 10 7 6" xfId="4092" xr:uid="{00000000-0005-0000-0000-0000591C0000}"/>
    <cellStyle name="Обычный 10 8" xfId="4093" xr:uid="{00000000-0005-0000-0000-00005A1C0000}"/>
    <cellStyle name="Обычный 10 8 2" xfId="4094" xr:uid="{00000000-0005-0000-0000-00005B1C0000}"/>
    <cellStyle name="Обычный 10 8 3" xfId="4095" xr:uid="{00000000-0005-0000-0000-00005C1C0000}"/>
    <cellStyle name="Обычный 10 9" xfId="4096" xr:uid="{00000000-0005-0000-0000-00005D1C0000}"/>
    <cellStyle name="Обычный 10 9 2" xfId="4097" xr:uid="{00000000-0005-0000-0000-00005E1C0000}"/>
    <cellStyle name="Обычный 10 9 2 2" xfId="4098" xr:uid="{00000000-0005-0000-0000-00005F1C0000}"/>
    <cellStyle name="Обычный 11" xfId="205" xr:uid="{00000000-0005-0000-0000-0000601C0000}"/>
    <cellStyle name="Обычный 11 2" xfId="206" xr:uid="{00000000-0005-0000-0000-0000611C0000}"/>
    <cellStyle name="Обычный 11 2 2" xfId="504" xr:uid="{00000000-0005-0000-0000-0000621C0000}"/>
    <cellStyle name="Обычный 11 2 3" xfId="4100" xr:uid="{00000000-0005-0000-0000-0000631C0000}"/>
    <cellStyle name="Обычный 11 3" xfId="448" xr:uid="{00000000-0005-0000-0000-0000641C0000}"/>
    <cellStyle name="Обычный 11 3 2" xfId="4101" xr:uid="{00000000-0005-0000-0000-0000651C0000}"/>
    <cellStyle name="Обычный 11 4" xfId="4102" xr:uid="{00000000-0005-0000-0000-0000661C0000}"/>
    <cellStyle name="Обычный 11 4 2" xfId="4103" xr:uid="{00000000-0005-0000-0000-0000671C0000}"/>
    <cellStyle name="Обычный 11 5" xfId="4104" xr:uid="{00000000-0005-0000-0000-0000681C0000}"/>
    <cellStyle name="Обычный 11 6" xfId="4099" xr:uid="{00000000-0005-0000-0000-0000691C0000}"/>
    <cellStyle name="Обычный 12" xfId="207" xr:uid="{00000000-0005-0000-0000-00006A1C0000}"/>
    <cellStyle name="Обычный 12 2" xfId="449" xr:uid="{00000000-0005-0000-0000-00006B1C0000}"/>
    <cellStyle name="Обычный 12 2 2" xfId="4106" xr:uid="{00000000-0005-0000-0000-00006C1C0000}"/>
    <cellStyle name="Обычный 12 3" xfId="505" xr:uid="{00000000-0005-0000-0000-00006D1C0000}"/>
    <cellStyle name="Обычный 12 3 2" xfId="4108" xr:uid="{00000000-0005-0000-0000-00006E1C0000}"/>
    <cellStyle name="Обычный 12 3 3" xfId="4109" xr:uid="{00000000-0005-0000-0000-00006F1C0000}"/>
    <cellStyle name="Обычный 12 3 3 2" xfId="4110" xr:uid="{00000000-0005-0000-0000-0000701C0000}"/>
    <cellStyle name="Обычный 12 3 3 2 2" xfId="4111" xr:uid="{00000000-0005-0000-0000-0000711C0000}"/>
    <cellStyle name="Обычный 12 3 3 2 3" xfId="4112" xr:uid="{00000000-0005-0000-0000-0000721C0000}"/>
    <cellStyle name="Обычный 12 3 3 3" xfId="4113" xr:uid="{00000000-0005-0000-0000-0000731C0000}"/>
    <cellStyle name="Обычный 12 3 3 3 2" xfId="4114" xr:uid="{00000000-0005-0000-0000-0000741C0000}"/>
    <cellStyle name="Обычный 12 3 3 3 3" xfId="4115" xr:uid="{00000000-0005-0000-0000-0000751C0000}"/>
    <cellStyle name="Обычный 12 3 3 4" xfId="4116" xr:uid="{00000000-0005-0000-0000-0000761C0000}"/>
    <cellStyle name="Обычный 12 3 4" xfId="4107" xr:uid="{00000000-0005-0000-0000-0000771C0000}"/>
    <cellStyle name="Обычный 12 4" xfId="4105" xr:uid="{00000000-0005-0000-0000-0000781C0000}"/>
    <cellStyle name="Обычный 13" xfId="238" xr:uid="{00000000-0005-0000-0000-0000791C0000}"/>
    <cellStyle name="Обычный 13 2" xfId="715" xr:uid="{00000000-0005-0000-0000-00007A1C0000}"/>
    <cellStyle name="Обычный 13 2 2" xfId="821" xr:uid="{00000000-0005-0000-0000-00007B1C0000}"/>
    <cellStyle name="Обычный 13 3" xfId="820" xr:uid="{00000000-0005-0000-0000-00007C1C0000}"/>
    <cellStyle name="Обычный 13 3 2" xfId="4118" xr:uid="{00000000-0005-0000-0000-00007D1C0000}"/>
    <cellStyle name="Обычный 13 3 2 2" xfId="4119" xr:uid="{00000000-0005-0000-0000-00007E1C0000}"/>
    <cellStyle name="Обычный 13 3 2 3" xfId="4120" xr:uid="{00000000-0005-0000-0000-00007F1C0000}"/>
    <cellStyle name="Обычный 13 3 2 3 2" xfId="4121" xr:uid="{00000000-0005-0000-0000-0000801C0000}"/>
    <cellStyle name="Обычный 13 3 2 3 2 2" xfId="4122" xr:uid="{00000000-0005-0000-0000-0000811C0000}"/>
    <cellStyle name="Обычный 13 3 2 3 2 3" xfId="4123" xr:uid="{00000000-0005-0000-0000-0000821C0000}"/>
    <cellStyle name="Обычный 13 3 2 3 3" xfId="4124" xr:uid="{00000000-0005-0000-0000-0000831C0000}"/>
    <cellStyle name="Обычный 13 3 2 3 3 2" xfId="4125" xr:uid="{00000000-0005-0000-0000-0000841C0000}"/>
    <cellStyle name="Обычный 13 3 2 3 3 3" xfId="4126" xr:uid="{00000000-0005-0000-0000-0000851C0000}"/>
    <cellStyle name="Обычный 13 3 2 3 4" xfId="4127" xr:uid="{00000000-0005-0000-0000-0000861C0000}"/>
    <cellStyle name="Обычный 13 3 3" xfId="4128" xr:uid="{00000000-0005-0000-0000-0000871C0000}"/>
    <cellStyle name="Обычный 13 3 4" xfId="4129" xr:uid="{00000000-0005-0000-0000-0000881C0000}"/>
    <cellStyle name="Обычный 13 3 5" xfId="4130" xr:uid="{00000000-0005-0000-0000-0000891C0000}"/>
    <cellStyle name="Обычный 13 3 6" xfId="4131" xr:uid="{00000000-0005-0000-0000-00008A1C0000}"/>
    <cellStyle name="Обычный 13 3 6 2" xfId="4132" xr:uid="{00000000-0005-0000-0000-00008B1C0000}"/>
    <cellStyle name="Обычный 13 3 6 3" xfId="4133" xr:uid="{00000000-0005-0000-0000-00008C1C0000}"/>
    <cellStyle name="Обычный 13 3 6 3 2" xfId="4134" xr:uid="{00000000-0005-0000-0000-00008D1C0000}"/>
    <cellStyle name="Обычный 13 3 6 3 3" xfId="4135" xr:uid="{00000000-0005-0000-0000-00008E1C0000}"/>
    <cellStyle name="Обычный 13 3 6 4" xfId="4136" xr:uid="{00000000-0005-0000-0000-00008F1C0000}"/>
    <cellStyle name="Обычный 13 3 7" xfId="4117" xr:uid="{00000000-0005-0000-0000-0000901C0000}"/>
    <cellStyle name="Обычный 13 4" xfId="4137" xr:uid="{00000000-0005-0000-0000-0000911C0000}"/>
    <cellStyle name="Обычный 13 5" xfId="4138" xr:uid="{00000000-0005-0000-0000-0000921C0000}"/>
    <cellStyle name="Обычный 13 6" xfId="4139" xr:uid="{00000000-0005-0000-0000-0000931C0000}"/>
    <cellStyle name="Обычный 13 6 2" xfId="4140" xr:uid="{00000000-0005-0000-0000-0000941C0000}"/>
    <cellStyle name="Обычный 13 6 3" xfId="4141" xr:uid="{00000000-0005-0000-0000-0000951C0000}"/>
    <cellStyle name="Обычный 13 6 3 2" xfId="4142" xr:uid="{00000000-0005-0000-0000-0000961C0000}"/>
    <cellStyle name="Обычный 13 6 3 2 2" xfId="4143" xr:uid="{00000000-0005-0000-0000-0000971C0000}"/>
    <cellStyle name="Обычный 13 6 3 2 3" xfId="4144" xr:uid="{00000000-0005-0000-0000-0000981C0000}"/>
    <cellStyle name="Обычный 13 6 3 3" xfId="4145" xr:uid="{00000000-0005-0000-0000-0000991C0000}"/>
    <cellStyle name="Обычный 13 6 3 3 2" xfId="4146" xr:uid="{00000000-0005-0000-0000-00009A1C0000}"/>
    <cellStyle name="Обычный 13 6 3 3 3" xfId="4147" xr:uid="{00000000-0005-0000-0000-00009B1C0000}"/>
    <cellStyle name="Обычный 13 6 3 3 3 2" xfId="4148" xr:uid="{00000000-0005-0000-0000-00009C1C0000}"/>
    <cellStyle name="Обычный 13 6 3 3 3 3" xfId="4149" xr:uid="{00000000-0005-0000-0000-00009D1C0000}"/>
    <cellStyle name="Обычный 13 6 3 3 4" xfId="4150" xr:uid="{00000000-0005-0000-0000-00009E1C0000}"/>
    <cellStyle name="Обычный 13 6 3 3 4 2" xfId="4151" xr:uid="{00000000-0005-0000-0000-00009F1C0000}"/>
    <cellStyle name="Обычный 13 6 3 3 4 3" xfId="4152" xr:uid="{00000000-0005-0000-0000-0000A01C0000}"/>
    <cellStyle name="Обычный 13 6 3 3 5" xfId="4153" xr:uid="{00000000-0005-0000-0000-0000A11C0000}"/>
    <cellStyle name="Обычный 13 6 3 4" xfId="4154" xr:uid="{00000000-0005-0000-0000-0000A21C0000}"/>
    <cellStyle name="Обычный 13 6 3 4 2" xfId="4155" xr:uid="{00000000-0005-0000-0000-0000A31C0000}"/>
    <cellStyle name="Обычный 13 6 3 4 3" xfId="4156" xr:uid="{00000000-0005-0000-0000-0000A41C0000}"/>
    <cellStyle name="Обычный 13 6 3 5" xfId="4157" xr:uid="{00000000-0005-0000-0000-0000A51C0000}"/>
    <cellStyle name="Обычный 13 6 3 5 2" xfId="4158" xr:uid="{00000000-0005-0000-0000-0000A61C0000}"/>
    <cellStyle name="Обычный 13 6 3 5 3" xfId="4159" xr:uid="{00000000-0005-0000-0000-0000A71C0000}"/>
    <cellStyle name="Обычный 13 6 3 6" xfId="4160" xr:uid="{00000000-0005-0000-0000-0000A81C0000}"/>
    <cellStyle name="Обычный 14" xfId="246" xr:uid="{00000000-0005-0000-0000-0000A91C0000}"/>
    <cellStyle name="Обычный 14 2" xfId="4162" xr:uid="{00000000-0005-0000-0000-0000AA1C0000}"/>
    <cellStyle name="Обычный 14 2 2" xfId="4163" xr:uid="{00000000-0005-0000-0000-0000AB1C0000}"/>
    <cellStyle name="Обычный 14 2 2 2" xfId="4164" xr:uid="{00000000-0005-0000-0000-0000AC1C0000}"/>
    <cellStyle name="Обычный 14 3" xfId="4165" xr:uid="{00000000-0005-0000-0000-0000AD1C0000}"/>
    <cellStyle name="Обычный 14 3 2" xfId="4166" xr:uid="{00000000-0005-0000-0000-0000AE1C0000}"/>
    <cellStyle name="Обычный 14 3 3" xfId="4167" xr:uid="{00000000-0005-0000-0000-0000AF1C0000}"/>
    <cellStyle name="Обычный 14 3 4" xfId="4168" xr:uid="{00000000-0005-0000-0000-0000B01C0000}"/>
    <cellStyle name="Обычный 14 3 4 2" xfId="4169" xr:uid="{00000000-0005-0000-0000-0000B11C0000}"/>
    <cellStyle name="Обычный 14 3 4 2 2" xfId="4170" xr:uid="{00000000-0005-0000-0000-0000B21C0000}"/>
    <cellStyle name="Обычный 14 3 4 2 3" xfId="4171" xr:uid="{00000000-0005-0000-0000-0000B31C0000}"/>
    <cellStyle name="Обычный 14 3 4 3" xfId="4172" xr:uid="{00000000-0005-0000-0000-0000B41C0000}"/>
    <cellStyle name="Обычный 14 3 4 3 2" xfId="4173" xr:uid="{00000000-0005-0000-0000-0000B51C0000}"/>
    <cellStyle name="Обычный 14 3 4 3 3" xfId="4174" xr:uid="{00000000-0005-0000-0000-0000B61C0000}"/>
    <cellStyle name="Обычный 14 3 4 3 3 2" xfId="4175" xr:uid="{00000000-0005-0000-0000-0000B71C0000}"/>
    <cellStyle name="Обычный 14 3 4 3 3 3" xfId="4176" xr:uid="{00000000-0005-0000-0000-0000B81C0000}"/>
    <cellStyle name="Обычный 14 3 4 3 4" xfId="4177" xr:uid="{00000000-0005-0000-0000-0000B91C0000}"/>
    <cellStyle name="Обычный 14 3 4 3 4 2" xfId="4178" xr:uid="{00000000-0005-0000-0000-0000BA1C0000}"/>
    <cellStyle name="Обычный 14 3 4 3 4 3" xfId="4179" xr:uid="{00000000-0005-0000-0000-0000BB1C0000}"/>
    <cellStyle name="Обычный 14 3 4 3 5" xfId="4180" xr:uid="{00000000-0005-0000-0000-0000BC1C0000}"/>
    <cellStyle name="Обычный 14 3 4 4" xfId="4181" xr:uid="{00000000-0005-0000-0000-0000BD1C0000}"/>
    <cellStyle name="Обычный 14 3 4 4 2" xfId="4182" xr:uid="{00000000-0005-0000-0000-0000BE1C0000}"/>
    <cellStyle name="Обычный 14 3 4 4 3" xfId="4183" xr:uid="{00000000-0005-0000-0000-0000BF1C0000}"/>
    <cellStyle name="Обычный 14 3 4 5" xfId="4184" xr:uid="{00000000-0005-0000-0000-0000C01C0000}"/>
    <cellStyle name="Обычный 14 3 4 5 2" xfId="4185" xr:uid="{00000000-0005-0000-0000-0000C11C0000}"/>
    <cellStyle name="Обычный 14 3 4 5 3" xfId="4186" xr:uid="{00000000-0005-0000-0000-0000C21C0000}"/>
    <cellStyle name="Обычный 14 3 4 6" xfId="4187" xr:uid="{00000000-0005-0000-0000-0000C31C0000}"/>
    <cellStyle name="Обычный 14 4" xfId="4188" xr:uid="{00000000-0005-0000-0000-0000C41C0000}"/>
    <cellStyle name="Обычный 14 5" xfId="4189" xr:uid="{00000000-0005-0000-0000-0000C51C0000}"/>
    <cellStyle name="Обычный 14 5 2" xfId="4190" xr:uid="{00000000-0005-0000-0000-0000C61C0000}"/>
    <cellStyle name="Обычный 14 6" xfId="4191" xr:uid="{00000000-0005-0000-0000-0000C71C0000}"/>
    <cellStyle name="Обычный 14 7" xfId="4161" xr:uid="{00000000-0005-0000-0000-0000C81C0000}"/>
    <cellStyle name="Обычный 15" xfId="434" xr:uid="{00000000-0005-0000-0000-0000C91C0000}"/>
    <cellStyle name="Обычный 15 2" xfId="4193" xr:uid="{00000000-0005-0000-0000-0000CA1C0000}"/>
    <cellStyle name="Обычный 15 2 2" xfId="5362" xr:uid="{00000000-0005-0000-0000-0000CB1C0000}"/>
    <cellStyle name="Обычный 15 2 3" xfId="5452" xr:uid="{00000000-0005-0000-0000-0000CC1C0000}"/>
    <cellStyle name="Обычный 15 3" xfId="4194" xr:uid="{00000000-0005-0000-0000-0000CD1C0000}"/>
    <cellStyle name="Обычный 15 4" xfId="4195" xr:uid="{00000000-0005-0000-0000-0000CE1C0000}"/>
    <cellStyle name="Обычный 15 4 2" xfId="4196" xr:uid="{00000000-0005-0000-0000-0000CF1C0000}"/>
    <cellStyle name="Обычный 15 4 3" xfId="4197" xr:uid="{00000000-0005-0000-0000-0000D01C0000}"/>
    <cellStyle name="Обычный 15 4 3 2" xfId="4198" xr:uid="{00000000-0005-0000-0000-0000D11C0000}"/>
    <cellStyle name="Обычный 15 4 3 3" xfId="4199" xr:uid="{00000000-0005-0000-0000-0000D21C0000}"/>
    <cellStyle name="Обычный 15 4 3 3 2" xfId="4200" xr:uid="{00000000-0005-0000-0000-0000D31C0000}"/>
    <cellStyle name="Обычный 15 4 3 3 3" xfId="4201" xr:uid="{00000000-0005-0000-0000-0000D41C0000}"/>
    <cellStyle name="Обычный 15 4 3 4" xfId="4202" xr:uid="{00000000-0005-0000-0000-0000D51C0000}"/>
    <cellStyle name="Обычный 15 4 3 4 2" xfId="4203" xr:uid="{00000000-0005-0000-0000-0000D61C0000}"/>
    <cellStyle name="Обычный 15 4 3 4 3" xfId="4204" xr:uid="{00000000-0005-0000-0000-0000D71C0000}"/>
    <cellStyle name="Обычный 15 4 3 5" xfId="4205" xr:uid="{00000000-0005-0000-0000-0000D81C0000}"/>
    <cellStyle name="Обычный 15 4 4" xfId="4206" xr:uid="{00000000-0005-0000-0000-0000D91C0000}"/>
    <cellStyle name="Обычный 15 4 4 2" xfId="4207" xr:uid="{00000000-0005-0000-0000-0000DA1C0000}"/>
    <cellStyle name="Обычный 15 4 4 3" xfId="4208" xr:uid="{00000000-0005-0000-0000-0000DB1C0000}"/>
    <cellStyle name="Обычный 15 4 5" xfId="4209" xr:uid="{00000000-0005-0000-0000-0000DC1C0000}"/>
    <cellStyle name="Обычный 15 4 5 2" xfId="4210" xr:uid="{00000000-0005-0000-0000-0000DD1C0000}"/>
    <cellStyle name="Обычный 15 4 5 3" xfId="4211" xr:uid="{00000000-0005-0000-0000-0000DE1C0000}"/>
    <cellStyle name="Обычный 15 4 6" xfId="4212" xr:uid="{00000000-0005-0000-0000-0000DF1C0000}"/>
    <cellStyle name="Обычный 15 5" xfId="4192" xr:uid="{00000000-0005-0000-0000-0000E01C0000}"/>
    <cellStyle name="Обычный 16" xfId="50" xr:uid="{00000000-0005-0000-0000-0000E11C0000}"/>
    <cellStyle name="Обычный 16 2" xfId="4214" xr:uid="{00000000-0005-0000-0000-0000E21C0000}"/>
    <cellStyle name="Обычный 16 3" xfId="4215" xr:uid="{00000000-0005-0000-0000-0000E31C0000}"/>
    <cellStyle name="Обычный 16 4" xfId="4216" xr:uid="{00000000-0005-0000-0000-0000E41C0000}"/>
    <cellStyle name="Обычный 16 4 2" xfId="4217" xr:uid="{00000000-0005-0000-0000-0000E51C0000}"/>
    <cellStyle name="Обычный 16 4 2 2" xfId="4218" xr:uid="{00000000-0005-0000-0000-0000E61C0000}"/>
    <cellStyle name="Обычный 16 4 2 3" xfId="4219" xr:uid="{00000000-0005-0000-0000-0000E71C0000}"/>
    <cellStyle name="Обычный 16 4 3" xfId="4220" xr:uid="{00000000-0005-0000-0000-0000E81C0000}"/>
    <cellStyle name="Обычный 16 4 3 2" xfId="4221" xr:uid="{00000000-0005-0000-0000-0000E91C0000}"/>
    <cellStyle name="Обычный 16 4 3 3" xfId="4222" xr:uid="{00000000-0005-0000-0000-0000EA1C0000}"/>
    <cellStyle name="Обычный 16 4 4" xfId="4223" xr:uid="{00000000-0005-0000-0000-0000EB1C0000}"/>
    <cellStyle name="Обычный 16 5" xfId="4213" xr:uid="{00000000-0005-0000-0000-0000EC1C0000}"/>
    <cellStyle name="Обычный 16 6" xfId="5363" xr:uid="{00000000-0005-0000-0000-0000ED1C0000}"/>
    <cellStyle name="Обычный 16 7" xfId="5453" xr:uid="{00000000-0005-0000-0000-0000EE1C0000}"/>
    <cellStyle name="Обычный 17" xfId="472" xr:uid="{00000000-0005-0000-0000-0000EF1C0000}"/>
    <cellStyle name="Обычный 17 2" xfId="4225" xr:uid="{00000000-0005-0000-0000-0000F01C0000}"/>
    <cellStyle name="Обычный 17 3" xfId="4224" xr:uid="{00000000-0005-0000-0000-0000F11C0000}"/>
    <cellStyle name="Обычный 18" xfId="534" xr:uid="{00000000-0005-0000-0000-0000F21C0000}"/>
    <cellStyle name="Обычный 18 2" xfId="4226" xr:uid="{00000000-0005-0000-0000-0000F31C0000}"/>
    <cellStyle name="Обычный 19" xfId="471" xr:uid="{00000000-0005-0000-0000-0000F41C0000}"/>
    <cellStyle name="Обычный 19 2" xfId="503" xr:uid="{00000000-0005-0000-0000-0000F51C0000}"/>
    <cellStyle name="Обычный 19 2 2" xfId="4227" xr:uid="{00000000-0005-0000-0000-0000F61C0000}"/>
    <cellStyle name="Обычный 19 3" xfId="777" xr:uid="{00000000-0005-0000-0000-0000F71C0000}"/>
    <cellStyle name="Обычный 19 4" xfId="1240" xr:uid="{00000000-0005-0000-0000-0000F81C0000}"/>
    <cellStyle name="Обычный 19 5" xfId="5444" xr:uid="{00000000-0005-0000-0000-0000F91C0000}"/>
    <cellStyle name="Обычный 2" xfId="5" xr:uid="{00000000-0005-0000-0000-0000FA1C0000}"/>
    <cellStyle name="Обычный 2 10" xfId="208" xr:uid="{00000000-0005-0000-0000-0000FB1C0000}"/>
    <cellStyle name="Обычный 2 10 2" xfId="4229" xr:uid="{00000000-0005-0000-0000-0000FC1C0000}"/>
    <cellStyle name="Обычный 2 10 3" xfId="4230" xr:uid="{00000000-0005-0000-0000-0000FD1C0000}"/>
    <cellStyle name="Обычный 2 10 4" xfId="4231" xr:uid="{00000000-0005-0000-0000-0000FE1C0000}"/>
    <cellStyle name="Обычный 2 10 5" xfId="4228" xr:uid="{00000000-0005-0000-0000-0000FF1C0000}"/>
    <cellStyle name="Обычный 2 11" xfId="209" xr:uid="{00000000-0005-0000-0000-0000001D0000}"/>
    <cellStyle name="Обычный 2 11 2" xfId="4232" xr:uid="{00000000-0005-0000-0000-0000011D0000}"/>
    <cellStyle name="Обычный 2 12" xfId="210" xr:uid="{00000000-0005-0000-0000-0000021D0000}"/>
    <cellStyle name="Обычный 2 12 2" xfId="4233" xr:uid="{00000000-0005-0000-0000-0000031D0000}"/>
    <cellStyle name="Обычный 2 13" xfId="211" xr:uid="{00000000-0005-0000-0000-0000041D0000}"/>
    <cellStyle name="Обычный 2 13 2" xfId="4234" xr:uid="{00000000-0005-0000-0000-0000051D0000}"/>
    <cellStyle name="Обычный 2 14" xfId="212" xr:uid="{00000000-0005-0000-0000-0000061D0000}"/>
    <cellStyle name="Обычный 2 14 2" xfId="4235" xr:uid="{00000000-0005-0000-0000-0000071D0000}"/>
    <cellStyle name="Обычный 2 15" xfId="213" xr:uid="{00000000-0005-0000-0000-0000081D0000}"/>
    <cellStyle name="Обычный 2 15 2" xfId="4236" xr:uid="{00000000-0005-0000-0000-0000091D0000}"/>
    <cellStyle name="Обычный 2 16" xfId="214" xr:uid="{00000000-0005-0000-0000-00000A1D0000}"/>
    <cellStyle name="Обычный 2 16 2" xfId="4237" xr:uid="{00000000-0005-0000-0000-00000B1D0000}"/>
    <cellStyle name="Обычный 2 17" xfId="215" xr:uid="{00000000-0005-0000-0000-00000C1D0000}"/>
    <cellStyle name="Обычный 2 17 2" xfId="4238" xr:uid="{00000000-0005-0000-0000-00000D1D0000}"/>
    <cellStyle name="Обычный 2 18" xfId="216" xr:uid="{00000000-0005-0000-0000-00000E1D0000}"/>
    <cellStyle name="Обычный 2 19" xfId="217" xr:uid="{00000000-0005-0000-0000-00000F1D0000}"/>
    <cellStyle name="Обычный 2 2" xfId="56" xr:uid="{00000000-0005-0000-0000-0000101D0000}"/>
    <cellStyle name="Обычный 2 2 2" xfId="242" xr:uid="{00000000-0005-0000-0000-0000111D0000}"/>
    <cellStyle name="Обычный 2 2 2 2" xfId="355" xr:uid="{00000000-0005-0000-0000-0000121D0000}"/>
    <cellStyle name="Обычный 2 2 2 2 2" xfId="506" xr:uid="{00000000-0005-0000-0000-0000131D0000}"/>
    <cellStyle name="Обычный 2 2 2 2 3" xfId="4240" xr:uid="{00000000-0005-0000-0000-0000141D0000}"/>
    <cellStyle name="Обычный 2 2 2 2 4" xfId="4239" xr:uid="{00000000-0005-0000-0000-0000151D0000}"/>
    <cellStyle name="Обычный 2 2 2 3" xfId="450" xr:uid="{00000000-0005-0000-0000-0000161D0000}"/>
    <cellStyle name="Обычный 2 2 2 3 2" xfId="843" xr:uid="{00000000-0005-0000-0000-0000171D0000}"/>
    <cellStyle name="Обычный 2 2 2 3 3" xfId="823" xr:uid="{00000000-0005-0000-0000-0000181D0000}"/>
    <cellStyle name="Обычный 2 2 2 4" xfId="507" xr:uid="{00000000-0005-0000-0000-0000191D0000}"/>
    <cellStyle name="Обычный 2 2 2 4 2" xfId="4241" xr:uid="{00000000-0005-0000-0000-00001A1D0000}"/>
    <cellStyle name="Обычный 2 2 2 4 2 2" xfId="5413" xr:uid="{00000000-0005-0000-0000-00001B1D0000}"/>
    <cellStyle name="Обычный 2 2 2 4 3" xfId="5349" xr:uid="{00000000-0005-0000-0000-00001C1D0000}"/>
    <cellStyle name="Обычный 2 2 2 5" xfId="481" xr:uid="{00000000-0005-0000-0000-00001D1D0000}"/>
    <cellStyle name="Обычный 2 2 3" xfId="243" xr:uid="{00000000-0005-0000-0000-00001E1D0000}"/>
    <cellStyle name="Обычный 2 2 3 2" xfId="356" xr:uid="{00000000-0005-0000-0000-00001F1D0000}"/>
    <cellStyle name="Обычный 2 2 3 2 2" xfId="508" xr:uid="{00000000-0005-0000-0000-0000201D0000}"/>
    <cellStyle name="Обычный 2 2 3 2 3" xfId="4243" xr:uid="{00000000-0005-0000-0000-0000211D0000}"/>
    <cellStyle name="Обычный 2 2 3 2 4" xfId="4242" xr:uid="{00000000-0005-0000-0000-0000221D0000}"/>
    <cellStyle name="Обычный 2 2 3 3" xfId="509" xr:uid="{00000000-0005-0000-0000-0000231D0000}"/>
    <cellStyle name="Обычный 2 2 3 3 2" xfId="844" xr:uid="{00000000-0005-0000-0000-0000241D0000}"/>
    <cellStyle name="Обычный 2 2 3 3 3" xfId="834" xr:uid="{00000000-0005-0000-0000-0000251D0000}"/>
    <cellStyle name="Обычный 2 2 3 3 4" xfId="1288" xr:uid="{00000000-0005-0000-0000-0000261D0000}"/>
    <cellStyle name="Обычный 2 2 4" xfId="357" xr:uid="{00000000-0005-0000-0000-0000271D0000}"/>
    <cellStyle name="Обычный 2 2 4 2" xfId="837" xr:uid="{00000000-0005-0000-0000-0000281D0000}"/>
    <cellStyle name="Обычный 2 2 4 2 2" xfId="4244" xr:uid="{00000000-0005-0000-0000-0000291D0000}"/>
    <cellStyle name="Обычный 2 2 4 2 3" xfId="1291" xr:uid="{00000000-0005-0000-0000-00002A1D0000}"/>
    <cellStyle name="Обычный 2 2 5" xfId="358" xr:uid="{00000000-0005-0000-0000-00002B1D0000}"/>
    <cellStyle name="Обычный 2 2 5 2" xfId="510" xr:uid="{00000000-0005-0000-0000-00002C1D0000}"/>
    <cellStyle name="Обычный 2 2 5 2 2" xfId="4245" xr:uid="{00000000-0005-0000-0000-00002D1D0000}"/>
    <cellStyle name="Обычный 2 2 6" xfId="451" xr:uid="{00000000-0005-0000-0000-00002E1D0000}"/>
    <cellStyle name="Обычный 2 2 6 2" xfId="845" xr:uid="{00000000-0005-0000-0000-00002F1D0000}"/>
    <cellStyle name="Обычный 2 2 6 3" xfId="822" xr:uid="{00000000-0005-0000-0000-0000301D0000}"/>
    <cellStyle name="Обычный 2 2 6 3 2" xfId="4246" xr:uid="{00000000-0005-0000-0000-0000311D0000}"/>
    <cellStyle name="Обычный 2 2 6 4" xfId="1285" xr:uid="{00000000-0005-0000-0000-0000321D0000}"/>
    <cellStyle name="Обычный 2 2 7" xfId="511" xr:uid="{00000000-0005-0000-0000-0000331D0000}"/>
    <cellStyle name="Обычный 2 2 7 2" xfId="5414" xr:uid="{00000000-0005-0000-0000-0000341D0000}"/>
    <cellStyle name="Обычный 2 2 7 3" xfId="5348" xr:uid="{00000000-0005-0000-0000-0000351D0000}"/>
    <cellStyle name="Обычный 2 2 7 4" xfId="5446" xr:uid="{00000000-0005-0000-0000-0000361D0000}"/>
    <cellStyle name="Обычный 2 2_2013.08.31._для работы чистый_Расчет" xfId="4247" xr:uid="{00000000-0005-0000-0000-0000371D0000}"/>
    <cellStyle name="Обычный 2 20" xfId="218" xr:uid="{00000000-0005-0000-0000-0000381D0000}"/>
    <cellStyle name="Обычный 2 21" xfId="219" xr:uid="{00000000-0005-0000-0000-0000391D0000}"/>
    <cellStyle name="Обычный 2 22" xfId="220" xr:uid="{00000000-0005-0000-0000-00003A1D0000}"/>
    <cellStyle name="Обычный 2 23" xfId="221" xr:uid="{00000000-0005-0000-0000-00003B1D0000}"/>
    <cellStyle name="Обычный 2 24" xfId="222" xr:uid="{00000000-0005-0000-0000-00003C1D0000}"/>
    <cellStyle name="Обычный 2 25" xfId="421" xr:uid="{00000000-0005-0000-0000-00003D1D0000}"/>
    <cellStyle name="Обычный 2 25 2" xfId="716" xr:uid="{00000000-0005-0000-0000-00003E1D0000}"/>
    <cellStyle name="Обычный 2 26" xfId="485" xr:uid="{00000000-0005-0000-0000-00003F1D0000}"/>
    <cellStyle name="Обычный 2 27" xfId="51" xr:uid="{00000000-0005-0000-0000-0000401D0000}"/>
    <cellStyle name="Обычный 2 3" xfId="223" xr:uid="{00000000-0005-0000-0000-0000411D0000}"/>
    <cellStyle name="Обычный 2 3 2" xfId="359" xr:uid="{00000000-0005-0000-0000-0000421D0000}"/>
    <cellStyle name="Обычный 2 3 2 2" xfId="360" xr:uid="{00000000-0005-0000-0000-0000431D0000}"/>
    <cellStyle name="Обычный 2 3 2 2 2" xfId="512" xr:uid="{00000000-0005-0000-0000-0000441D0000}"/>
    <cellStyle name="Обычный 2 3 2 2 3" xfId="4249" xr:uid="{00000000-0005-0000-0000-0000451D0000}"/>
    <cellStyle name="Обычный 2 3 2 2 4" xfId="4248" xr:uid="{00000000-0005-0000-0000-0000461D0000}"/>
    <cellStyle name="Обычный 2 3 2 3" xfId="513" xr:uid="{00000000-0005-0000-0000-0000471D0000}"/>
    <cellStyle name="Обычный 2 3 2 3 2" xfId="4250" xr:uid="{00000000-0005-0000-0000-0000481D0000}"/>
    <cellStyle name="Обычный 2 3 2 4" xfId="1443" xr:uid="{00000000-0005-0000-0000-0000491D0000}"/>
    <cellStyle name="Обычный 2 3 3" xfId="361" xr:uid="{00000000-0005-0000-0000-00004A1D0000}"/>
    <cellStyle name="Обычный 2 3 3 2" xfId="4251" xr:uid="{00000000-0005-0000-0000-00004B1D0000}"/>
    <cellStyle name="Обычный 2 3 4" xfId="362" xr:uid="{00000000-0005-0000-0000-00004C1D0000}"/>
    <cellStyle name="Обычный 2 3 4 2" xfId="514" xr:uid="{00000000-0005-0000-0000-00004D1D0000}"/>
    <cellStyle name="Обычный 2 3 4 2 2" xfId="4252" xr:uid="{00000000-0005-0000-0000-00004E1D0000}"/>
    <cellStyle name="Обычный 2 3 5" xfId="515" xr:uid="{00000000-0005-0000-0000-00004F1D0000}"/>
    <cellStyle name="Обычный 2 3 5 2" xfId="846" xr:uid="{00000000-0005-0000-0000-0000501D0000}"/>
    <cellStyle name="Обычный 2 3 5 2 2" xfId="4254" xr:uid="{00000000-0005-0000-0000-0000511D0000}"/>
    <cellStyle name="Обычный 2 3 5 3" xfId="824" xr:uid="{00000000-0005-0000-0000-0000521D0000}"/>
    <cellStyle name="Обычный 2 3 5 3 2" xfId="4255" xr:uid="{00000000-0005-0000-0000-0000531D0000}"/>
    <cellStyle name="Обычный 2 3 5 4" xfId="4253" xr:uid="{00000000-0005-0000-0000-0000541D0000}"/>
    <cellStyle name="Обычный 2 4" xfId="224" xr:uid="{00000000-0005-0000-0000-0000551D0000}"/>
    <cellStyle name="Обычный 2 4 2" xfId="363" xr:uid="{00000000-0005-0000-0000-0000561D0000}"/>
    <cellStyle name="Обычный 2 4 2 2" xfId="364" xr:uid="{00000000-0005-0000-0000-0000571D0000}"/>
    <cellStyle name="Обычный 2 4 2 2 2" xfId="4256" xr:uid="{00000000-0005-0000-0000-0000581D0000}"/>
    <cellStyle name="Обычный 2 4 2 2 3" xfId="4257" xr:uid="{00000000-0005-0000-0000-0000591D0000}"/>
    <cellStyle name="Обычный 2 4 2 3" xfId="4258" xr:uid="{00000000-0005-0000-0000-00005A1D0000}"/>
    <cellStyle name="Обычный 2 4 2 4" xfId="1444" xr:uid="{00000000-0005-0000-0000-00005B1D0000}"/>
    <cellStyle name="Обычный 2 4 3" xfId="365" xr:uid="{00000000-0005-0000-0000-00005C1D0000}"/>
    <cellStyle name="Обычный 2 4 3 2" xfId="366" xr:uid="{00000000-0005-0000-0000-00005D1D0000}"/>
    <cellStyle name="Обычный 2 4 3 2 2" xfId="4259" xr:uid="{00000000-0005-0000-0000-00005E1D0000}"/>
    <cellStyle name="Обычный 2 4 4" xfId="367" xr:uid="{00000000-0005-0000-0000-00005F1D0000}"/>
    <cellStyle name="Обычный 2 4 4 2" xfId="516" xr:uid="{00000000-0005-0000-0000-0000601D0000}"/>
    <cellStyle name="Обычный 2 4 4 2 2" xfId="4261" xr:uid="{00000000-0005-0000-0000-0000611D0000}"/>
    <cellStyle name="Обычный 2 4 4 3" xfId="4262" xr:uid="{00000000-0005-0000-0000-0000621D0000}"/>
    <cellStyle name="Обычный 2 4 4 4" xfId="4260" xr:uid="{00000000-0005-0000-0000-0000631D0000}"/>
    <cellStyle name="Обычный 2 4 5" xfId="825" xr:uid="{00000000-0005-0000-0000-0000641D0000}"/>
    <cellStyle name="Обычный 2 5" xfId="225" xr:uid="{00000000-0005-0000-0000-0000651D0000}"/>
    <cellStyle name="Обычный 2 5 2" xfId="452" xr:uid="{00000000-0005-0000-0000-0000661D0000}"/>
    <cellStyle name="Обычный 2 5 2 2" xfId="4263" xr:uid="{00000000-0005-0000-0000-0000671D0000}"/>
    <cellStyle name="Обычный 2 5 2 3" xfId="1445" xr:uid="{00000000-0005-0000-0000-0000681D0000}"/>
    <cellStyle name="Обычный 2 5 3" xfId="826" xr:uid="{00000000-0005-0000-0000-0000691D0000}"/>
    <cellStyle name="Обычный 2 5 3 2" xfId="4264" xr:uid="{00000000-0005-0000-0000-00006A1D0000}"/>
    <cellStyle name="Обычный 2 6" xfId="226" xr:uid="{00000000-0005-0000-0000-00006B1D0000}"/>
    <cellStyle name="Обычный 2 6 2" xfId="368" xr:uid="{00000000-0005-0000-0000-00006C1D0000}"/>
    <cellStyle name="Обычный 2 6 2 2" xfId="517" xr:uid="{00000000-0005-0000-0000-00006D1D0000}"/>
    <cellStyle name="Обычный 2 6 2 2 2" xfId="4266" xr:uid="{00000000-0005-0000-0000-00006E1D0000}"/>
    <cellStyle name="Обычный 2 6 2 3" xfId="4267" xr:uid="{00000000-0005-0000-0000-00006F1D0000}"/>
    <cellStyle name="Обычный 2 6 2 4" xfId="4268" xr:uid="{00000000-0005-0000-0000-0000701D0000}"/>
    <cellStyle name="Обычный 2 6 2 5" xfId="4265" xr:uid="{00000000-0005-0000-0000-0000711D0000}"/>
    <cellStyle name="Обычный 2 6 3" xfId="439" xr:uid="{00000000-0005-0000-0000-0000721D0000}"/>
    <cellStyle name="Обычный 2 6 3 2" xfId="518" xr:uid="{00000000-0005-0000-0000-0000731D0000}"/>
    <cellStyle name="Обычный 2 6 3 2 2" xfId="4269" xr:uid="{00000000-0005-0000-0000-0000741D0000}"/>
    <cellStyle name="Обычный 2 6 4" xfId="4270" xr:uid="{00000000-0005-0000-0000-0000751D0000}"/>
    <cellStyle name="Обычный 2 6 5" xfId="1438" xr:uid="{00000000-0005-0000-0000-0000761D0000}"/>
    <cellStyle name="Обычный 2 7" xfId="227" xr:uid="{00000000-0005-0000-0000-0000771D0000}"/>
    <cellStyle name="Обычный 2 7 2" xfId="369" xr:uid="{00000000-0005-0000-0000-0000781D0000}"/>
    <cellStyle name="Обычный 2 7 2 2" xfId="370" xr:uid="{00000000-0005-0000-0000-0000791D0000}"/>
    <cellStyle name="Обычный 2 7 2 2 2" xfId="4271" xr:uid="{00000000-0005-0000-0000-00007A1D0000}"/>
    <cellStyle name="Обычный 2 7 3" xfId="371" xr:uid="{00000000-0005-0000-0000-00007B1D0000}"/>
    <cellStyle name="Обычный 2 7 3 2" xfId="519" xr:uid="{00000000-0005-0000-0000-00007C1D0000}"/>
    <cellStyle name="Обычный 2 7 3 2 2" xfId="4273" xr:uid="{00000000-0005-0000-0000-00007D1D0000}"/>
    <cellStyle name="Обычный 2 7 3 3" xfId="4274" xr:uid="{00000000-0005-0000-0000-00007E1D0000}"/>
    <cellStyle name="Обычный 2 7 3 4" xfId="4272" xr:uid="{00000000-0005-0000-0000-00007F1D0000}"/>
    <cellStyle name="Обычный 2 7 4" xfId="4275" xr:uid="{00000000-0005-0000-0000-0000801D0000}"/>
    <cellStyle name="Обычный 2 7 5" xfId="1440" xr:uid="{00000000-0005-0000-0000-0000811D0000}"/>
    <cellStyle name="Обычный 2 8" xfId="228" xr:uid="{00000000-0005-0000-0000-0000821D0000}"/>
    <cellStyle name="Обычный 2 8 2" xfId="453" xr:uid="{00000000-0005-0000-0000-0000831D0000}"/>
    <cellStyle name="Обычный 2 8 2 2" xfId="4276" xr:uid="{00000000-0005-0000-0000-0000841D0000}"/>
    <cellStyle name="Обычный 2 8 3" xfId="4277" xr:uid="{00000000-0005-0000-0000-0000851D0000}"/>
    <cellStyle name="Обычный 2 8 4" xfId="1441" xr:uid="{00000000-0005-0000-0000-0000861D0000}"/>
    <cellStyle name="Обычный 2 9" xfId="229" xr:uid="{00000000-0005-0000-0000-0000871D0000}"/>
    <cellStyle name="Обычный 2 9 2" xfId="372" xr:uid="{00000000-0005-0000-0000-0000881D0000}"/>
    <cellStyle name="Обычный 2 9 2 2" xfId="4278" xr:uid="{00000000-0005-0000-0000-0000891D0000}"/>
    <cellStyle name="Обычный 2 9 3" xfId="373" xr:uid="{00000000-0005-0000-0000-00008A1D0000}"/>
    <cellStyle name="Обычный 2 9 4" xfId="4279" xr:uid="{00000000-0005-0000-0000-00008B1D0000}"/>
    <cellStyle name="Обычный 2 9 5" xfId="1442" xr:uid="{00000000-0005-0000-0000-00008C1D0000}"/>
    <cellStyle name="Обычный 2_1.7new" xfId="230" xr:uid="{00000000-0005-0000-0000-00008D1D0000}"/>
    <cellStyle name="Обычный 20" xfId="4280" xr:uid="{00000000-0005-0000-0000-00008E1D0000}"/>
    <cellStyle name="Обычный 21" xfId="4281" xr:uid="{00000000-0005-0000-0000-00008F1D0000}"/>
    <cellStyle name="Обычный 22" xfId="4282" xr:uid="{00000000-0005-0000-0000-0000901D0000}"/>
    <cellStyle name="Обычный 22 2" xfId="4283" xr:uid="{00000000-0005-0000-0000-0000911D0000}"/>
    <cellStyle name="Обычный 22 3" xfId="4284" xr:uid="{00000000-0005-0000-0000-0000921D0000}"/>
    <cellStyle name="Обычный 22 3 2" xfId="4285" xr:uid="{00000000-0005-0000-0000-0000931D0000}"/>
    <cellStyle name="Обычный 22 3 3" xfId="4286" xr:uid="{00000000-0005-0000-0000-0000941D0000}"/>
    <cellStyle name="Обычный 22 4" xfId="4287" xr:uid="{00000000-0005-0000-0000-0000951D0000}"/>
    <cellStyle name="Обычный 22 4 2" xfId="4288" xr:uid="{00000000-0005-0000-0000-0000961D0000}"/>
    <cellStyle name="Обычный 22 4 3" xfId="4289" xr:uid="{00000000-0005-0000-0000-0000971D0000}"/>
    <cellStyle name="Обычный 22 5" xfId="4290" xr:uid="{00000000-0005-0000-0000-0000981D0000}"/>
    <cellStyle name="Обычный 22 6" xfId="4291" xr:uid="{00000000-0005-0000-0000-0000991D0000}"/>
    <cellStyle name="Обычный 23" xfId="4292" xr:uid="{00000000-0005-0000-0000-00009A1D0000}"/>
    <cellStyle name="Обычный 23 2" xfId="4293" xr:uid="{00000000-0005-0000-0000-00009B1D0000}"/>
    <cellStyle name="Обычный 24" xfId="4294" xr:uid="{00000000-0005-0000-0000-00009C1D0000}"/>
    <cellStyle name="Обычный 24 2" xfId="4295" xr:uid="{00000000-0005-0000-0000-00009D1D0000}"/>
    <cellStyle name="Обычный 248 2" xfId="4296" xr:uid="{00000000-0005-0000-0000-00009E1D0000}"/>
    <cellStyle name="Обычный 25" xfId="4297" xr:uid="{00000000-0005-0000-0000-00009F1D0000}"/>
    <cellStyle name="Обычный 25 2" xfId="4298" xr:uid="{00000000-0005-0000-0000-0000A01D0000}"/>
    <cellStyle name="Обычный 26" xfId="4299" xr:uid="{00000000-0005-0000-0000-0000A11D0000}"/>
    <cellStyle name="Обычный 26 2" xfId="4300" xr:uid="{00000000-0005-0000-0000-0000A21D0000}"/>
    <cellStyle name="Обычный 27" xfId="4301" xr:uid="{00000000-0005-0000-0000-0000A31D0000}"/>
    <cellStyle name="Обычный 27 2" xfId="4302" xr:uid="{00000000-0005-0000-0000-0000A41D0000}"/>
    <cellStyle name="Обычный 28" xfId="4303" xr:uid="{00000000-0005-0000-0000-0000A51D0000}"/>
    <cellStyle name="Обычный 28 2" xfId="5364" xr:uid="{00000000-0005-0000-0000-0000A61D0000}"/>
    <cellStyle name="Обычный 28 3" xfId="5454" xr:uid="{00000000-0005-0000-0000-0000A71D0000}"/>
    <cellStyle name="Обычный 29" xfId="4304" xr:uid="{00000000-0005-0000-0000-0000A81D0000}"/>
    <cellStyle name="Обычный 3" xfId="3" xr:uid="{00000000-0005-0000-0000-0000A91D0000}"/>
    <cellStyle name="Обычный 3 10" xfId="3818" xr:uid="{00000000-0005-0000-0000-0000AA1D0000}"/>
    <cellStyle name="Обычный 3 11" xfId="53" xr:uid="{00000000-0005-0000-0000-0000AB1D0000}"/>
    <cellStyle name="Обычный 3 2" xfId="231" xr:uid="{00000000-0005-0000-0000-0000AC1D0000}"/>
    <cellStyle name="Обычный 3 2 2" xfId="374" xr:uid="{00000000-0005-0000-0000-0000AD1D0000}"/>
    <cellStyle name="Обычный 3 2 2 2" xfId="375" xr:uid="{00000000-0005-0000-0000-0000AE1D0000}"/>
    <cellStyle name="Обычный 3 2 2 2 2" xfId="376" xr:uid="{00000000-0005-0000-0000-0000AF1D0000}"/>
    <cellStyle name="Обычный 3 2 2 2 2 2" xfId="520" xr:uid="{00000000-0005-0000-0000-0000B01D0000}"/>
    <cellStyle name="Обычный 3 2 2 2 3" xfId="521" xr:uid="{00000000-0005-0000-0000-0000B11D0000}"/>
    <cellStyle name="Обычный 3 2 2 2 3 2" xfId="4306" xr:uid="{00000000-0005-0000-0000-0000B21D0000}"/>
    <cellStyle name="Обычный 3 2 2 2 3 3" xfId="4307" xr:uid="{00000000-0005-0000-0000-0000B31D0000}"/>
    <cellStyle name="Обычный 3 2 2 2 3 4" xfId="4305" xr:uid="{00000000-0005-0000-0000-0000B41D0000}"/>
    <cellStyle name="Обычный 3 2 2 2 4" xfId="4308" xr:uid="{00000000-0005-0000-0000-0000B51D0000}"/>
    <cellStyle name="Обычный 3 2 2 2 4 2" xfId="4309" xr:uid="{00000000-0005-0000-0000-0000B61D0000}"/>
    <cellStyle name="Обычный 3 2 2 2 4 3" xfId="4310" xr:uid="{00000000-0005-0000-0000-0000B71D0000}"/>
    <cellStyle name="Обычный 3 2 2 2 4 3 2" xfId="4311" xr:uid="{00000000-0005-0000-0000-0000B81D0000}"/>
    <cellStyle name="Обычный 3 2 2 2 4 3 3" xfId="4312" xr:uid="{00000000-0005-0000-0000-0000B91D0000}"/>
    <cellStyle name="Обычный 3 2 2 2 4 3 3 2" xfId="4313" xr:uid="{00000000-0005-0000-0000-0000BA1D0000}"/>
    <cellStyle name="Обычный 3 2 2 2 4 3 3 3" xfId="4314" xr:uid="{00000000-0005-0000-0000-0000BB1D0000}"/>
    <cellStyle name="Обычный 3 2 2 2 4 3 4" xfId="4315" xr:uid="{00000000-0005-0000-0000-0000BC1D0000}"/>
    <cellStyle name="Обычный 3 2 2 2 4 3 4 2" xfId="4316" xr:uid="{00000000-0005-0000-0000-0000BD1D0000}"/>
    <cellStyle name="Обычный 3 2 2 2 4 3 4 3" xfId="4317" xr:uid="{00000000-0005-0000-0000-0000BE1D0000}"/>
    <cellStyle name="Обычный 3 2 2 2 4 3 5" xfId="4318" xr:uid="{00000000-0005-0000-0000-0000BF1D0000}"/>
    <cellStyle name="Обычный 3 2 2 2 4 4" xfId="4319" xr:uid="{00000000-0005-0000-0000-0000C01D0000}"/>
    <cellStyle name="Обычный 3 2 2 2 4 4 2" xfId="4320" xr:uid="{00000000-0005-0000-0000-0000C11D0000}"/>
    <cellStyle name="Обычный 3 2 2 2 4 4 3" xfId="4321" xr:uid="{00000000-0005-0000-0000-0000C21D0000}"/>
    <cellStyle name="Обычный 3 2 2 2 4 5" xfId="4322" xr:uid="{00000000-0005-0000-0000-0000C31D0000}"/>
    <cellStyle name="Обычный 3 2 2 2 4 5 2" xfId="4323" xr:uid="{00000000-0005-0000-0000-0000C41D0000}"/>
    <cellStyle name="Обычный 3 2 2 2 4 5 3" xfId="4324" xr:uid="{00000000-0005-0000-0000-0000C51D0000}"/>
    <cellStyle name="Обычный 3 2 2 2 4 6" xfId="4325" xr:uid="{00000000-0005-0000-0000-0000C61D0000}"/>
    <cellStyle name="Обычный 3 2 2 3" xfId="377" xr:uid="{00000000-0005-0000-0000-0000C71D0000}"/>
    <cellStyle name="Обычный 3 2 2 3 2" xfId="378" xr:uid="{00000000-0005-0000-0000-0000C81D0000}"/>
    <cellStyle name="Обычный 3 2 2 3 3" xfId="4326" xr:uid="{00000000-0005-0000-0000-0000C91D0000}"/>
    <cellStyle name="Обычный 3 2 2 4" xfId="483" xr:uid="{00000000-0005-0000-0000-0000CA1D0000}"/>
    <cellStyle name="Обычный 3 2 2 4 2" xfId="835" xr:uid="{00000000-0005-0000-0000-0000CB1D0000}"/>
    <cellStyle name="Обычный 3 2 2 4 2 2" xfId="4327" xr:uid="{00000000-0005-0000-0000-0000CC1D0000}"/>
    <cellStyle name="Обычный 3 2 2 4 3" xfId="1289" xr:uid="{00000000-0005-0000-0000-0000CD1D0000}"/>
    <cellStyle name="Обычный 3 2 2 5" xfId="4328" xr:uid="{00000000-0005-0000-0000-0000CE1D0000}"/>
    <cellStyle name="Обычный 3 2 2 5 2" xfId="4329" xr:uid="{00000000-0005-0000-0000-0000CF1D0000}"/>
    <cellStyle name="Обычный 3 2 2 5 3" xfId="4330" xr:uid="{00000000-0005-0000-0000-0000D01D0000}"/>
    <cellStyle name="Обычный 3 2 2 5 3 2" xfId="4331" xr:uid="{00000000-0005-0000-0000-0000D11D0000}"/>
    <cellStyle name="Обычный 3 2 2 5 3 3" xfId="4332" xr:uid="{00000000-0005-0000-0000-0000D21D0000}"/>
    <cellStyle name="Обычный 3 2 2 5 3 3 2" xfId="4333" xr:uid="{00000000-0005-0000-0000-0000D31D0000}"/>
    <cellStyle name="Обычный 3 2 2 5 3 3 3" xfId="4334" xr:uid="{00000000-0005-0000-0000-0000D41D0000}"/>
    <cellStyle name="Обычный 3 2 2 5 3 4" xfId="4335" xr:uid="{00000000-0005-0000-0000-0000D51D0000}"/>
    <cellStyle name="Обычный 3 2 2 5 3 4 2" xfId="4336" xr:uid="{00000000-0005-0000-0000-0000D61D0000}"/>
    <cellStyle name="Обычный 3 2 2 5 3 4 3" xfId="4337" xr:uid="{00000000-0005-0000-0000-0000D71D0000}"/>
    <cellStyle name="Обычный 3 2 2 5 3 5" xfId="4338" xr:uid="{00000000-0005-0000-0000-0000D81D0000}"/>
    <cellStyle name="Обычный 3 2 2 5 4" xfId="4339" xr:uid="{00000000-0005-0000-0000-0000D91D0000}"/>
    <cellStyle name="Обычный 3 2 2 5 4 2" xfId="4340" xr:uid="{00000000-0005-0000-0000-0000DA1D0000}"/>
    <cellStyle name="Обычный 3 2 2 5 4 3" xfId="4341" xr:uid="{00000000-0005-0000-0000-0000DB1D0000}"/>
    <cellStyle name="Обычный 3 2 2 5 5" xfId="4342" xr:uid="{00000000-0005-0000-0000-0000DC1D0000}"/>
    <cellStyle name="Обычный 3 2 2 5 5 2" xfId="4343" xr:uid="{00000000-0005-0000-0000-0000DD1D0000}"/>
    <cellStyle name="Обычный 3 2 2 5 5 3" xfId="4344" xr:uid="{00000000-0005-0000-0000-0000DE1D0000}"/>
    <cellStyle name="Обычный 3 2 2 5 6" xfId="4345" xr:uid="{00000000-0005-0000-0000-0000DF1D0000}"/>
    <cellStyle name="Обычный 3 2 3" xfId="379" xr:uid="{00000000-0005-0000-0000-0000E01D0000}"/>
    <cellStyle name="Обычный 3 2 3 2" xfId="380" xr:uid="{00000000-0005-0000-0000-0000E11D0000}"/>
    <cellStyle name="Обычный 3 2 3 2 2" xfId="522" xr:uid="{00000000-0005-0000-0000-0000E21D0000}"/>
    <cellStyle name="Обычный 3 2 3 3" xfId="523" xr:uid="{00000000-0005-0000-0000-0000E31D0000}"/>
    <cellStyle name="Обычный 3 2 3 3 2" xfId="847" xr:uid="{00000000-0005-0000-0000-0000E41D0000}"/>
    <cellStyle name="Обычный 3 2 3 3 2 2" xfId="4347" xr:uid="{00000000-0005-0000-0000-0000E51D0000}"/>
    <cellStyle name="Обычный 3 2 3 3 3" xfId="838" xr:uid="{00000000-0005-0000-0000-0000E61D0000}"/>
    <cellStyle name="Обычный 3 2 3 3 3 2" xfId="4348" xr:uid="{00000000-0005-0000-0000-0000E71D0000}"/>
    <cellStyle name="Обычный 3 2 3 3 4" xfId="4346" xr:uid="{00000000-0005-0000-0000-0000E81D0000}"/>
    <cellStyle name="Обычный 3 2 3 3 5" xfId="1292" xr:uid="{00000000-0005-0000-0000-0000E91D0000}"/>
    <cellStyle name="Обычный 3 2 3 4" xfId="4349" xr:uid="{00000000-0005-0000-0000-0000EA1D0000}"/>
    <cellStyle name="Обычный 3 2 3 4 2" xfId="4350" xr:uid="{00000000-0005-0000-0000-0000EB1D0000}"/>
    <cellStyle name="Обычный 3 2 3 4 3" xfId="4351" xr:uid="{00000000-0005-0000-0000-0000EC1D0000}"/>
    <cellStyle name="Обычный 3 2 3 4 3 2" xfId="4352" xr:uid="{00000000-0005-0000-0000-0000ED1D0000}"/>
    <cellStyle name="Обычный 3 2 3 4 3 3" xfId="4353" xr:uid="{00000000-0005-0000-0000-0000EE1D0000}"/>
    <cellStyle name="Обычный 3 2 3 4 3 3 2" xfId="4354" xr:uid="{00000000-0005-0000-0000-0000EF1D0000}"/>
    <cellStyle name="Обычный 3 2 3 4 3 3 3" xfId="4355" xr:uid="{00000000-0005-0000-0000-0000F01D0000}"/>
    <cellStyle name="Обычный 3 2 3 4 3 4" xfId="4356" xr:uid="{00000000-0005-0000-0000-0000F11D0000}"/>
    <cellStyle name="Обычный 3 2 3 4 3 4 2" xfId="4357" xr:uid="{00000000-0005-0000-0000-0000F21D0000}"/>
    <cellStyle name="Обычный 3 2 3 4 3 4 3" xfId="4358" xr:uid="{00000000-0005-0000-0000-0000F31D0000}"/>
    <cellStyle name="Обычный 3 2 3 4 3 5" xfId="4359" xr:uid="{00000000-0005-0000-0000-0000F41D0000}"/>
    <cellStyle name="Обычный 3 2 3 4 4" xfId="4360" xr:uid="{00000000-0005-0000-0000-0000F51D0000}"/>
    <cellStyle name="Обычный 3 2 3 4 4 2" xfId="4361" xr:uid="{00000000-0005-0000-0000-0000F61D0000}"/>
    <cellStyle name="Обычный 3 2 3 4 4 3" xfId="4362" xr:uid="{00000000-0005-0000-0000-0000F71D0000}"/>
    <cellStyle name="Обычный 3 2 3 4 5" xfId="4363" xr:uid="{00000000-0005-0000-0000-0000F81D0000}"/>
    <cellStyle name="Обычный 3 2 3 4 5 2" xfId="4364" xr:uid="{00000000-0005-0000-0000-0000F91D0000}"/>
    <cellStyle name="Обычный 3 2 3 4 5 3" xfId="4365" xr:uid="{00000000-0005-0000-0000-0000FA1D0000}"/>
    <cellStyle name="Обычный 3 2 3 4 6" xfId="4366" xr:uid="{00000000-0005-0000-0000-0000FB1D0000}"/>
    <cellStyle name="Обычный 3 2 4" xfId="381" xr:uid="{00000000-0005-0000-0000-0000FC1D0000}"/>
    <cellStyle name="Обычный 3 2 4 2" xfId="382" xr:uid="{00000000-0005-0000-0000-0000FD1D0000}"/>
    <cellStyle name="Обычный 3 2 4 3" xfId="4367" xr:uid="{00000000-0005-0000-0000-0000FE1D0000}"/>
    <cellStyle name="Обычный 3 2 5" xfId="383" xr:uid="{00000000-0005-0000-0000-0000FF1D0000}"/>
    <cellStyle name="Обычный 3 2 5 2" xfId="384" xr:uid="{00000000-0005-0000-0000-0000001E0000}"/>
    <cellStyle name="Обычный 3 2 5 2 2" xfId="385" xr:uid="{00000000-0005-0000-0000-0000011E0000}"/>
    <cellStyle name="Обычный 3 2 5 3" xfId="386" xr:uid="{00000000-0005-0000-0000-0000021E0000}"/>
    <cellStyle name="Обычный 3 2 5 3 2" xfId="524" xr:uid="{00000000-0005-0000-0000-0000031E0000}"/>
    <cellStyle name="Обычный 3 2 6" xfId="827" xr:uid="{00000000-0005-0000-0000-0000041E0000}"/>
    <cellStyle name="Обычный 3 2 6 2" xfId="4368" xr:uid="{00000000-0005-0000-0000-0000051E0000}"/>
    <cellStyle name="Обычный 3 2 6 3" xfId="1286" xr:uid="{00000000-0005-0000-0000-0000061E0000}"/>
    <cellStyle name="Обычный 3 2 6 4" xfId="5447" xr:uid="{00000000-0005-0000-0000-0000071E0000}"/>
    <cellStyle name="Обычный 3 2_Отчет" xfId="4369" xr:uid="{00000000-0005-0000-0000-0000081E0000}"/>
    <cellStyle name="Обычный 3 3" xfId="387" xr:uid="{00000000-0005-0000-0000-0000091E0000}"/>
    <cellStyle name="Обычный 3 3 2" xfId="717" xr:uid="{00000000-0005-0000-0000-00000A1E0000}"/>
    <cellStyle name="Обычный 3 3 2 2" xfId="4371" xr:uid="{00000000-0005-0000-0000-00000B1E0000}"/>
    <cellStyle name="Обычный 3 3 2 3" xfId="4370" xr:uid="{00000000-0005-0000-0000-00000C1E0000}"/>
    <cellStyle name="Обычный 3 3 3" xfId="4372" xr:uid="{00000000-0005-0000-0000-00000D1E0000}"/>
    <cellStyle name="Обычный 3 3 3 2" xfId="4373" xr:uid="{00000000-0005-0000-0000-00000E1E0000}"/>
    <cellStyle name="Обычный 3 3 3 3" xfId="4374" xr:uid="{00000000-0005-0000-0000-00000F1E0000}"/>
    <cellStyle name="Обычный 3 3 3 3 2" xfId="4375" xr:uid="{00000000-0005-0000-0000-0000101E0000}"/>
    <cellStyle name="Обычный 3 3 3 3 3" xfId="4376" xr:uid="{00000000-0005-0000-0000-0000111E0000}"/>
    <cellStyle name="Обычный 3 3 3 3 3 2" xfId="4377" xr:uid="{00000000-0005-0000-0000-0000121E0000}"/>
    <cellStyle name="Обычный 3 3 3 3 3 3" xfId="4378" xr:uid="{00000000-0005-0000-0000-0000131E0000}"/>
    <cellStyle name="Обычный 3 3 3 3 3 3 2" xfId="4379" xr:uid="{00000000-0005-0000-0000-0000141E0000}"/>
    <cellStyle name="Обычный 3 3 3 3 3 3 3" xfId="4380" xr:uid="{00000000-0005-0000-0000-0000151E0000}"/>
    <cellStyle name="Обычный 3 3 3 3 3 4" xfId="4381" xr:uid="{00000000-0005-0000-0000-0000161E0000}"/>
    <cellStyle name="Обычный 3 3 3 3 3 4 2" xfId="4382" xr:uid="{00000000-0005-0000-0000-0000171E0000}"/>
    <cellStyle name="Обычный 3 3 3 3 3 4 3" xfId="4383" xr:uid="{00000000-0005-0000-0000-0000181E0000}"/>
    <cellStyle name="Обычный 3 3 3 3 3 5" xfId="4384" xr:uid="{00000000-0005-0000-0000-0000191E0000}"/>
    <cellStyle name="Обычный 3 3 3 3 4" xfId="4385" xr:uid="{00000000-0005-0000-0000-00001A1E0000}"/>
    <cellStyle name="Обычный 3 3 3 3 4 2" xfId="4386" xr:uid="{00000000-0005-0000-0000-00001B1E0000}"/>
    <cellStyle name="Обычный 3 3 3 3 4 3" xfId="4387" xr:uid="{00000000-0005-0000-0000-00001C1E0000}"/>
    <cellStyle name="Обычный 3 3 3 3 5" xfId="4388" xr:uid="{00000000-0005-0000-0000-00001D1E0000}"/>
    <cellStyle name="Обычный 3 3 3 3 5 2" xfId="4389" xr:uid="{00000000-0005-0000-0000-00001E1E0000}"/>
    <cellStyle name="Обычный 3 3 3 3 5 3" xfId="4390" xr:uid="{00000000-0005-0000-0000-00001F1E0000}"/>
    <cellStyle name="Обычный 3 3 3 3 6" xfId="4391" xr:uid="{00000000-0005-0000-0000-0000201E0000}"/>
    <cellStyle name="Обычный 3 3 3 4" xfId="4392" xr:uid="{00000000-0005-0000-0000-0000211E0000}"/>
    <cellStyle name="Обычный 3 3 4" xfId="4393" xr:uid="{00000000-0005-0000-0000-0000221E0000}"/>
    <cellStyle name="Обычный 3 3 5" xfId="4394" xr:uid="{00000000-0005-0000-0000-0000231E0000}"/>
    <cellStyle name="Обычный 3 4" xfId="388" xr:uid="{00000000-0005-0000-0000-0000241E0000}"/>
    <cellStyle name="Обычный 3 4 2" xfId="4395" xr:uid="{00000000-0005-0000-0000-0000251E0000}"/>
    <cellStyle name="Обычный 3 4 3" xfId="4396" xr:uid="{00000000-0005-0000-0000-0000261E0000}"/>
    <cellStyle name="Обычный 3 4 3 2" xfId="4397" xr:uid="{00000000-0005-0000-0000-0000271E0000}"/>
    <cellStyle name="Обычный 3 4 3 3" xfId="4398" xr:uid="{00000000-0005-0000-0000-0000281E0000}"/>
    <cellStyle name="Обычный 3 4 4" xfId="4399" xr:uid="{00000000-0005-0000-0000-0000291E0000}"/>
    <cellStyle name="Обычный 3 4 5" xfId="4400" xr:uid="{00000000-0005-0000-0000-00002A1E0000}"/>
    <cellStyle name="Обычный 3 4 5 2" xfId="4401" xr:uid="{00000000-0005-0000-0000-00002B1E0000}"/>
    <cellStyle name="Обычный 3 4 5 3" xfId="4402" xr:uid="{00000000-0005-0000-0000-00002C1E0000}"/>
    <cellStyle name="Обычный 3 4 5 3 2" xfId="4403" xr:uid="{00000000-0005-0000-0000-00002D1E0000}"/>
    <cellStyle name="Обычный 3 4 5 3 3" xfId="4404" xr:uid="{00000000-0005-0000-0000-00002E1E0000}"/>
    <cellStyle name="Обычный 3 4 5 3 3 2" xfId="4405" xr:uid="{00000000-0005-0000-0000-00002F1E0000}"/>
    <cellStyle name="Обычный 3 4 5 3 3 3" xfId="4406" xr:uid="{00000000-0005-0000-0000-0000301E0000}"/>
    <cellStyle name="Обычный 3 4 5 3 4" xfId="4407" xr:uid="{00000000-0005-0000-0000-0000311E0000}"/>
    <cellStyle name="Обычный 3 4 5 3 4 2" xfId="4408" xr:uid="{00000000-0005-0000-0000-0000321E0000}"/>
    <cellStyle name="Обычный 3 4 5 3 4 3" xfId="4409" xr:uid="{00000000-0005-0000-0000-0000331E0000}"/>
    <cellStyle name="Обычный 3 4 5 3 5" xfId="4410" xr:uid="{00000000-0005-0000-0000-0000341E0000}"/>
    <cellStyle name="Обычный 3 4 5 4" xfId="4411" xr:uid="{00000000-0005-0000-0000-0000351E0000}"/>
    <cellStyle name="Обычный 3 4 5 4 2" xfId="4412" xr:uid="{00000000-0005-0000-0000-0000361E0000}"/>
    <cellStyle name="Обычный 3 4 5 4 3" xfId="4413" xr:uid="{00000000-0005-0000-0000-0000371E0000}"/>
    <cellStyle name="Обычный 3 4 5 5" xfId="4414" xr:uid="{00000000-0005-0000-0000-0000381E0000}"/>
    <cellStyle name="Обычный 3 4 5 5 2" xfId="4415" xr:uid="{00000000-0005-0000-0000-0000391E0000}"/>
    <cellStyle name="Обычный 3 4 5 5 3" xfId="4416" xr:uid="{00000000-0005-0000-0000-00003A1E0000}"/>
    <cellStyle name="Обычный 3 4 5 6" xfId="4417" xr:uid="{00000000-0005-0000-0000-00003B1E0000}"/>
    <cellStyle name="Обычный 3 4 6" xfId="4418" xr:uid="{00000000-0005-0000-0000-00003C1E0000}"/>
    <cellStyle name="Обычный 3 5" xfId="420" xr:uid="{00000000-0005-0000-0000-00003D1E0000}"/>
    <cellStyle name="Обычный 3 5 2" xfId="819" xr:uid="{00000000-0005-0000-0000-00003E1E0000}"/>
    <cellStyle name="Обычный 3 5 2 2" xfId="4421" xr:uid="{00000000-0005-0000-0000-00003F1E0000}"/>
    <cellStyle name="Обычный 3 5 2 3" xfId="4420" xr:uid="{00000000-0005-0000-0000-0000401E0000}"/>
    <cellStyle name="Обычный 3 5 3" xfId="4422" xr:uid="{00000000-0005-0000-0000-0000411E0000}"/>
    <cellStyle name="Обычный 3 5 4" xfId="4423" xr:uid="{00000000-0005-0000-0000-0000421E0000}"/>
    <cellStyle name="Обычный 3 5 4 2" xfId="4424" xr:uid="{00000000-0005-0000-0000-0000431E0000}"/>
    <cellStyle name="Обычный 3 5 5" xfId="4419" xr:uid="{00000000-0005-0000-0000-0000441E0000}"/>
    <cellStyle name="Обычный 3 5 6" xfId="1282" xr:uid="{00000000-0005-0000-0000-0000451E0000}"/>
    <cellStyle name="Обычный 3 6" xfId="4425" xr:uid="{00000000-0005-0000-0000-0000461E0000}"/>
    <cellStyle name="Обычный 3 6 2" xfId="5355" xr:uid="{00000000-0005-0000-0000-0000471E0000}"/>
    <cellStyle name="Обычный 3 6 3" xfId="5449" xr:uid="{00000000-0005-0000-0000-0000481E0000}"/>
    <cellStyle name="Обычный 3 7" xfId="4426" xr:uid="{00000000-0005-0000-0000-0000491E0000}"/>
    <cellStyle name="Обычный 3 8" xfId="4427" xr:uid="{00000000-0005-0000-0000-00004A1E0000}"/>
    <cellStyle name="Обычный 3 8 2" xfId="4428" xr:uid="{00000000-0005-0000-0000-00004B1E0000}"/>
    <cellStyle name="Обычный 3 8 3" xfId="4429" xr:uid="{00000000-0005-0000-0000-00004C1E0000}"/>
    <cellStyle name="Обычный 3 8 3 2" xfId="4430" xr:uid="{00000000-0005-0000-0000-00004D1E0000}"/>
    <cellStyle name="Обычный 3 8 3 3" xfId="4431" xr:uid="{00000000-0005-0000-0000-00004E1E0000}"/>
    <cellStyle name="Обычный 3 8 3 3 2" xfId="4432" xr:uid="{00000000-0005-0000-0000-00004F1E0000}"/>
    <cellStyle name="Обычный 3 8 3 3 3" xfId="4433" xr:uid="{00000000-0005-0000-0000-0000501E0000}"/>
    <cellStyle name="Обычный 3 8 3 4" xfId="4434" xr:uid="{00000000-0005-0000-0000-0000511E0000}"/>
    <cellStyle name="Обычный 3 8 3 4 2" xfId="4435" xr:uid="{00000000-0005-0000-0000-0000521E0000}"/>
    <cellStyle name="Обычный 3 8 3 4 3" xfId="4436" xr:uid="{00000000-0005-0000-0000-0000531E0000}"/>
    <cellStyle name="Обычный 3 8 3 5" xfId="4437" xr:uid="{00000000-0005-0000-0000-0000541E0000}"/>
    <cellStyle name="Обычный 3 8 4" xfId="4438" xr:uid="{00000000-0005-0000-0000-0000551E0000}"/>
    <cellStyle name="Обычный 3 8 4 2" xfId="4439" xr:uid="{00000000-0005-0000-0000-0000561E0000}"/>
    <cellStyle name="Обычный 3 8 4 3" xfId="4440" xr:uid="{00000000-0005-0000-0000-0000571E0000}"/>
    <cellStyle name="Обычный 3 8 5" xfId="4441" xr:uid="{00000000-0005-0000-0000-0000581E0000}"/>
    <cellStyle name="Обычный 3 8 5 2" xfId="4442" xr:uid="{00000000-0005-0000-0000-0000591E0000}"/>
    <cellStyle name="Обычный 3 8 5 3" xfId="4443" xr:uid="{00000000-0005-0000-0000-00005A1E0000}"/>
    <cellStyle name="Обычный 3 8 6" xfId="4444" xr:uid="{00000000-0005-0000-0000-00005B1E0000}"/>
    <cellStyle name="Обычный 3 9" xfId="1437" xr:uid="{00000000-0005-0000-0000-00005C1E0000}"/>
    <cellStyle name="Обычный 3_1.8" xfId="232" xr:uid="{00000000-0005-0000-0000-00005D1E0000}"/>
    <cellStyle name="Обычный 30" xfId="4445" xr:uid="{00000000-0005-0000-0000-00005E1E0000}"/>
    <cellStyle name="Обычный 31" xfId="4446" xr:uid="{00000000-0005-0000-0000-00005F1E0000}"/>
    <cellStyle name="Обычный 32" xfId="4447" xr:uid="{00000000-0005-0000-0000-0000601E0000}"/>
    <cellStyle name="Обычный 32 2" xfId="4448" xr:uid="{00000000-0005-0000-0000-0000611E0000}"/>
    <cellStyle name="Обычный 33" xfId="4449" xr:uid="{00000000-0005-0000-0000-0000621E0000}"/>
    <cellStyle name="Обычный 34" xfId="4450" xr:uid="{00000000-0005-0000-0000-0000631E0000}"/>
    <cellStyle name="Обычный 35" xfId="4451" xr:uid="{00000000-0005-0000-0000-0000641E0000}"/>
    <cellStyle name="Обычный 36" xfId="4452" xr:uid="{00000000-0005-0000-0000-0000651E0000}"/>
    <cellStyle name="Обычный 37" xfId="4453" xr:uid="{00000000-0005-0000-0000-0000661E0000}"/>
    <cellStyle name="Обычный 38" xfId="4454" xr:uid="{00000000-0005-0000-0000-0000671E0000}"/>
    <cellStyle name="Обычный 39" xfId="4455" xr:uid="{00000000-0005-0000-0000-0000681E0000}"/>
    <cellStyle name="Обычный 4" xfId="4" xr:uid="{00000000-0005-0000-0000-0000691E0000}"/>
    <cellStyle name="Обычный 4 2" xfId="98" xr:uid="{00000000-0005-0000-0000-00006A1E0000}"/>
    <cellStyle name="Обычный 4 2 2" xfId="99" xr:uid="{00000000-0005-0000-0000-00006B1E0000}"/>
    <cellStyle name="Обычный 4 2 2 2" xfId="474" xr:uid="{00000000-0005-0000-0000-00006C1E0000}"/>
    <cellStyle name="Обычный 4 2 2 2 2" xfId="4456" xr:uid="{00000000-0005-0000-0000-00006D1E0000}"/>
    <cellStyle name="Обычный 4 2 2 3" xfId="536" xr:uid="{00000000-0005-0000-0000-00006E1E0000}"/>
    <cellStyle name="Обычный 4 2 2 4" xfId="972" xr:uid="{00000000-0005-0000-0000-00006F1E0000}"/>
    <cellStyle name="Обычный 4 2 2 5" xfId="5419" xr:uid="{00000000-0005-0000-0000-0000701E0000}"/>
    <cellStyle name="Обычный 4 2 3" xfId="100" xr:uid="{00000000-0005-0000-0000-0000711E0000}"/>
    <cellStyle name="Обычный 4 2 3 2" xfId="839" xr:uid="{00000000-0005-0000-0000-0000721E0000}"/>
    <cellStyle name="Обычный 4 2 3 2 2" xfId="1293" xr:uid="{00000000-0005-0000-0000-0000731E0000}"/>
    <cellStyle name="Обычный 4 2 3 3" xfId="4457" xr:uid="{00000000-0005-0000-0000-0000741E0000}"/>
    <cellStyle name="Обычный 4 2 4" xfId="455" xr:uid="{00000000-0005-0000-0000-0000751E0000}"/>
    <cellStyle name="Обычный 4 2 4 2" xfId="4458" xr:uid="{00000000-0005-0000-0000-0000761E0000}"/>
    <cellStyle name="Обычный 4 2 5" xfId="473" xr:uid="{00000000-0005-0000-0000-0000771E0000}"/>
    <cellStyle name="Обычный 4 2 5 2" xfId="4459" xr:uid="{00000000-0005-0000-0000-0000781E0000}"/>
    <cellStyle name="Обычный 4 2 5 3" xfId="5360" xr:uid="{00000000-0005-0000-0000-0000791E0000}"/>
    <cellStyle name="Обычный 4 2 6" xfId="535" xr:uid="{00000000-0005-0000-0000-00007A1E0000}"/>
    <cellStyle name="Обычный 4 2 7" xfId="971" xr:uid="{00000000-0005-0000-0000-00007B1E0000}"/>
    <cellStyle name="Обычный 4 2 8" xfId="5418" xr:uid="{00000000-0005-0000-0000-00007C1E0000}"/>
    <cellStyle name="Обычный 4 3" xfId="122" xr:uid="{00000000-0005-0000-0000-00007D1E0000}"/>
    <cellStyle name="Обычный 4 3 2" xfId="4460" xr:uid="{00000000-0005-0000-0000-00007E1E0000}"/>
    <cellStyle name="Обычный 4 3 2 2" xfId="4461" xr:uid="{00000000-0005-0000-0000-00007F1E0000}"/>
    <cellStyle name="Обычный 4 3 3" xfId="4462" xr:uid="{00000000-0005-0000-0000-0000801E0000}"/>
    <cellStyle name="Обычный 4 3 3 2" xfId="4463" xr:uid="{00000000-0005-0000-0000-0000811E0000}"/>
    <cellStyle name="Обычный 4 3 4" xfId="1446" xr:uid="{00000000-0005-0000-0000-0000821E0000}"/>
    <cellStyle name="Обычный 4 4" xfId="828" xr:uid="{00000000-0005-0000-0000-0000831E0000}"/>
    <cellStyle name="Обычный 4 4 2" xfId="4465" xr:uid="{00000000-0005-0000-0000-0000841E0000}"/>
    <cellStyle name="Обычный 4 4 3" xfId="4466" xr:uid="{00000000-0005-0000-0000-0000851E0000}"/>
    <cellStyle name="Обычный 4 4 4" xfId="4464" xr:uid="{00000000-0005-0000-0000-0000861E0000}"/>
    <cellStyle name="Обычный 4 5" xfId="4467" xr:uid="{00000000-0005-0000-0000-0000871E0000}"/>
    <cellStyle name="Обычный 4 5 2" xfId="5359" xr:uid="{00000000-0005-0000-0000-0000881E0000}"/>
    <cellStyle name="Обычный 4 6" xfId="58" xr:uid="{00000000-0005-0000-0000-0000891E0000}"/>
    <cellStyle name="Обычный 40" xfId="4468" xr:uid="{00000000-0005-0000-0000-00008A1E0000}"/>
    <cellStyle name="Обычный 41" xfId="4469" xr:uid="{00000000-0005-0000-0000-00008B1E0000}"/>
    <cellStyle name="Обычный 42" xfId="4470" xr:uid="{00000000-0005-0000-0000-00008C1E0000}"/>
    <cellStyle name="Обычный 43" xfId="4471" xr:uid="{00000000-0005-0000-0000-00008D1E0000}"/>
    <cellStyle name="Обычный 44" xfId="963" xr:uid="{00000000-0005-0000-0000-00008E1E0000}"/>
    <cellStyle name="Обычный 45" xfId="5366" xr:uid="{00000000-0005-0000-0000-00008F1E0000}"/>
    <cellStyle name="Обычный 45 2" xfId="5456" xr:uid="{00000000-0005-0000-0000-0000901E0000}"/>
    <cellStyle name="Обычный 46" xfId="5417" xr:uid="{00000000-0005-0000-0000-0000911E0000}"/>
    <cellStyle name="Обычный 47" xfId="5367" xr:uid="{00000000-0005-0000-0000-0000921E0000}"/>
    <cellStyle name="Обычный 47 2" xfId="5457" xr:uid="{00000000-0005-0000-0000-0000931E0000}"/>
    <cellStyle name="Обычный 49" xfId="5369" xr:uid="{00000000-0005-0000-0000-0000941E0000}"/>
    <cellStyle name="Обычный 49 2" xfId="5459" xr:uid="{00000000-0005-0000-0000-0000951E0000}"/>
    <cellStyle name="Обычный 5" xfId="101" xr:uid="{00000000-0005-0000-0000-0000961E0000}"/>
    <cellStyle name="Обычный 5 10" xfId="973" xr:uid="{00000000-0005-0000-0000-0000971E0000}"/>
    <cellStyle name="Обычный 5 11" xfId="5420" xr:uid="{00000000-0005-0000-0000-0000981E0000}"/>
    <cellStyle name="Обычный 5 2" xfId="102" xr:uid="{00000000-0005-0000-0000-0000991E0000}"/>
    <cellStyle name="Обычный 5 2 2" xfId="389" xr:uid="{00000000-0005-0000-0000-00009A1E0000}"/>
    <cellStyle name="Обычный 5 2 2 2" xfId="390" xr:uid="{00000000-0005-0000-0000-00009B1E0000}"/>
    <cellStyle name="Обычный 5 2 2 2 2" xfId="525" xr:uid="{00000000-0005-0000-0000-00009C1E0000}"/>
    <cellStyle name="Обычный 5 2 2 2 3" xfId="4473" xr:uid="{00000000-0005-0000-0000-00009D1E0000}"/>
    <cellStyle name="Обычный 5 2 2 2 4" xfId="4472" xr:uid="{00000000-0005-0000-0000-00009E1E0000}"/>
    <cellStyle name="Обычный 5 2 2 3" xfId="526" xr:uid="{00000000-0005-0000-0000-00009F1E0000}"/>
    <cellStyle name="Обычный 5 2 3" xfId="391" xr:uid="{00000000-0005-0000-0000-0000A01E0000}"/>
    <cellStyle name="Обычный 5 2 3 2" xfId="392" xr:uid="{00000000-0005-0000-0000-0000A11E0000}"/>
    <cellStyle name="Обычный 5 2 3 2 2" xfId="4474" xr:uid="{00000000-0005-0000-0000-0000A21E0000}"/>
    <cellStyle name="Обычный 5 2 3 3" xfId="4475" xr:uid="{00000000-0005-0000-0000-0000A31E0000}"/>
    <cellStyle name="Обычный 5 2 3 3 2" xfId="4476" xr:uid="{00000000-0005-0000-0000-0000A41E0000}"/>
    <cellStyle name="Обычный 5 2 3 3 3" xfId="4477" xr:uid="{00000000-0005-0000-0000-0000A51E0000}"/>
    <cellStyle name="Обычный 5 2 3 3 3 2" xfId="4478" xr:uid="{00000000-0005-0000-0000-0000A61E0000}"/>
    <cellStyle name="Обычный 5 2 3 3 3 2 2" xfId="4479" xr:uid="{00000000-0005-0000-0000-0000A71E0000}"/>
    <cellStyle name="Обычный 5 2 3 3 3 2 3" xfId="4480" xr:uid="{00000000-0005-0000-0000-0000A81E0000}"/>
    <cellStyle name="Обычный 5 2 3 3 3 3" xfId="4481" xr:uid="{00000000-0005-0000-0000-0000A91E0000}"/>
    <cellStyle name="Обычный 5 2 3 3 3 3 2" xfId="4482" xr:uid="{00000000-0005-0000-0000-0000AA1E0000}"/>
    <cellStyle name="Обычный 5 2 3 3 3 3 3" xfId="4483" xr:uid="{00000000-0005-0000-0000-0000AB1E0000}"/>
    <cellStyle name="Обычный 5 2 3 3 3 4" xfId="4484" xr:uid="{00000000-0005-0000-0000-0000AC1E0000}"/>
    <cellStyle name="Обычный 5 2 3 4" xfId="4485" xr:uid="{00000000-0005-0000-0000-0000AD1E0000}"/>
    <cellStyle name="Обычный 5 2 3 5" xfId="4486" xr:uid="{00000000-0005-0000-0000-0000AE1E0000}"/>
    <cellStyle name="Обычный 5 2 3 6" xfId="4487" xr:uid="{00000000-0005-0000-0000-0000AF1E0000}"/>
    <cellStyle name="Обычный 5 2 4" xfId="476" xr:uid="{00000000-0005-0000-0000-0000B01E0000}"/>
    <cellStyle name="Обычный 5 2 4 2" xfId="652" xr:uid="{00000000-0005-0000-0000-0000B11E0000}"/>
    <cellStyle name="Обычный 5 2 4 3" xfId="4488" xr:uid="{00000000-0005-0000-0000-0000B21E0000}"/>
    <cellStyle name="Обычный 5 2 5" xfId="538" xr:uid="{00000000-0005-0000-0000-0000B31E0000}"/>
    <cellStyle name="Обычный 5 2 5 2" xfId="4489" xr:uid="{00000000-0005-0000-0000-0000B41E0000}"/>
    <cellStyle name="Обычный 5 2 6" xfId="4490" xr:uid="{00000000-0005-0000-0000-0000B51E0000}"/>
    <cellStyle name="Обычный 5 2 7" xfId="974" xr:uid="{00000000-0005-0000-0000-0000B61E0000}"/>
    <cellStyle name="Обычный 5 2 8" xfId="5421" xr:uid="{00000000-0005-0000-0000-0000B71E0000}"/>
    <cellStyle name="Обычный 5 3" xfId="103" xr:uid="{00000000-0005-0000-0000-0000B81E0000}"/>
    <cellStyle name="Обычный 5 3 2" xfId="393" xr:uid="{00000000-0005-0000-0000-0000B91E0000}"/>
    <cellStyle name="Обычный 5 3 2 2" xfId="527" xr:uid="{00000000-0005-0000-0000-0000BA1E0000}"/>
    <cellStyle name="Обычный 5 3 2 2 2" xfId="4491" xr:uid="{00000000-0005-0000-0000-0000BB1E0000}"/>
    <cellStyle name="Обычный 5 3 3" xfId="528" xr:uid="{00000000-0005-0000-0000-0000BC1E0000}"/>
    <cellStyle name="Обычный 5 3 3 2" xfId="848" xr:uid="{00000000-0005-0000-0000-0000BD1E0000}"/>
    <cellStyle name="Обычный 5 3 3 2 2" xfId="4493" xr:uid="{00000000-0005-0000-0000-0000BE1E0000}"/>
    <cellStyle name="Обычный 5 3 3 3" xfId="840" xr:uid="{00000000-0005-0000-0000-0000BF1E0000}"/>
    <cellStyle name="Обычный 5 3 3 3 2" xfId="4495" xr:uid="{00000000-0005-0000-0000-0000C01E0000}"/>
    <cellStyle name="Обычный 5 3 3 3 2 2" xfId="4496" xr:uid="{00000000-0005-0000-0000-0000C11E0000}"/>
    <cellStyle name="Обычный 5 3 3 3 2 3" xfId="4497" xr:uid="{00000000-0005-0000-0000-0000C21E0000}"/>
    <cellStyle name="Обычный 5 3 3 3 3" xfId="4498" xr:uid="{00000000-0005-0000-0000-0000C31E0000}"/>
    <cellStyle name="Обычный 5 3 3 3 3 2" xfId="4499" xr:uid="{00000000-0005-0000-0000-0000C41E0000}"/>
    <cellStyle name="Обычный 5 3 3 3 3 3" xfId="4500" xr:uid="{00000000-0005-0000-0000-0000C51E0000}"/>
    <cellStyle name="Обычный 5 3 3 3 4" xfId="4501" xr:uid="{00000000-0005-0000-0000-0000C61E0000}"/>
    <cellStyle name="Обычный 5 3 3 3 5" xfId="4494" xr:uid="{00000000-0005-0000-0000-0000C71E0000}"/>
    <cellStyle name="Обычный 5 3 3 4" xfId="4502" xr:uid="{00000000-0005-0000-0000-0000C81E0000}"/>
    <cellStyle name="Обычный 5 3 3 5" xfId="4503" xr:uid="{00000000-0005-0000-0000-0000C91E0000}"/>
    <cellStyle name="Обычный 5 3 3 6" xfId="4492" xr:uid="{00000000-0005-0000-0000-0000CA1E0000}"/>
    <cellStyle name="Обычный 5 3 3 7" xfId="1294" xr:uid="{00000000-0005-0000-0000-0000CB1E0000}"/>
    <cellStyle name="Обычный 5 3 4" xfId="4504" xr:uid="{00000000-0005-0000-0000-0000CC1E0000}"/>
    <cellStyle name="Обычный 5 3 5" xfId="4505" xr:uid="{00000000-0005-0000-0000-0000CD1E0000}"/>
    <cellStyle name="Обычный 5 4" xfId="394" xr:uid="{00000000-0005-0000-0000-0000CE1E0000}"/>
    <cellStyle name="Обычный 5 4 2" xfId="395" xr:uid="{00000000-0005-0000-0000-0000CF1E0000}"/>
    <cellStyle name="Обычный 5 4 2 2" xfId="4506" xr:uid="{00000000-0005-0000-0000-0000D01E0000}"/>
    <cellStyle name="Обычный 5 4 2 3" xfId="4507" xr:uid="{00000000-0005-0000-0000-0000D11E0000}"/>
    <cellStyle name="Обычный 5 4 3" xfId="4508" xr:uid="{00000000-0005-0000-0000-0000D21E0000}"/>
    <cellStyle name="Обычный 5 5" xfId="396" xr:uid="{00000000-0005-0000-0000-0000D31E0000}"/>
    <cellStyle name="Обычный 5 5 2" xfId="397" xr:uid="{00000000-0005-0000-0000-0000D41E0000}"/>
    <cellStyle name="Обычный 5 5 2 2" xfId="398" xr:uid="{00000000-0005-0000-0000-0000D51E0000}"/>
    <cellStyle name="Обычный 5 5 2 3" xfId="4510" xr:uid="{00000000-0005-0000-0000-0000D61E0000}"/>
    <cellStyle name="Обычный 5 5 2 4" xfId="4509" xr:uid="{00000000-0005-0000-0000-0000D71E0000}"/>
    <cellStyle name="Обычный 5 5 3" xfId="399" xr:uid="{00000000-0005-0000-0000-0000D81E0000}"/>
    <cellStyle name="Обычный 5 5 3 2" xfId="529" xr:uid="{00000000-0005-0000-0000-0000D91E0000}"/>
    <cellStyle name="Обычный 5 5 3 2 2" xfId="4512" xr:uid="{00000000-0005-0000-0000-0000DA1E0000}"/>
    <cellStyle name="Обычный 5 5 3 3" xfId="4513" xr:uid="{00000000-0005-0000-0000-0000DB1E0000}"/>
    <cellStyle name="Обычный 5 5 3 3 2" xfId="4514" xr:uid="{00000000-0005-0000-0000-0000DC1E0000}"/>
    <cellStyle name="Обычный 5 5 3 3 2 2" xfId="4515" xr:uid="{00000000-0005-0000-0000-0000DD1E0000}"/>
    <cellStyle name="Обычный 5 5 3 3 2 3" xfId="4516" xr:uid="{00000000-0005-0000-0000-0000DE1E0000}"/>
    <cellStyle name="Обычный 5 5 3 3 3" xfId="4517" xr:uid="{00000000-0005-0000-0000-0000DF1E0000}"/>
    <cellStyle name="Обычный 5 5 3 3 3 2" xfId="4518" xr:uid="{00000000-0005-0000-0000-0000E01E0000}"/>
    <cellStyle name="Обычный 5 5 3 3 3 3" xfId="4519" xr:uid="{00000000-0005-0000-0000-0000E11E0000}"/>
    <cellStyle name="Обычный 5 5 3 3 4" xfId="4520" xr:uid="{00000000-0005-0000-0000-0000E21E0000}"/>
    <cellStyle name="Обычный 5 5 3 4" xfId="4511" xr:uid="{00000000-0005-0000-0000-0000E31E0000}"/>
    <cellStyle name="Обычный 5 5 4" xfId="4521" xr:uid="{00000000-0005-0000-0000-0000E41E0000}"/>
    <cellStyle name="Обычный 5 6" xfId="438" xr:uid="{00000000-0005-0000-0000-0000E51E0000}"/>
    <cellStyle name="Обычный 5 6 2" xfId="651" xr:uid="{00000000-0005-0000-0000-0000E61E0000}"/>
    <cellStyle name="Обычный 5 6 2 2" xfId="4524" xr:uid="{00000000-0005-0000-0000-0000E71E0000}"/>
    <cellStyle name="Обычный 5 6 2 3" xfId="4523" xr:uid="{00000000-0005-0000-0000-0000E81E0000}"/>
    <cellStyle name="Обычный 5 6 3" xfId="4525" xr:uid="{00000000-0005-0000-0000-0000E91E0000}"/>
    <cellStyle name="Обычный 5 6 3 2" xfId="4526" xr:uid="{00000000-0005-0000-0000-0000EA1E0000}"/>
    <cellStyle name="Обычный 5 6 4" xfId="4522" xr:uid="{00000000-0005-0000-0000-0000EB1E0000}"/>
    <cellStyle name="Обычный 5 7" xfId="475" xr:uid="{00000000-0005-0000-0000-0000EC1E0000}"/>
    <cellStyle name="Обычный 5 7 2" xfId="4528" xr:uid="{00000000-0005-0000-0000-0000ED1E0000}"/>
    <cellStyle name="Обычный 5 7 3" xfId="4529" xr:uid="{00000000-0005-0000-0000-0000EE1E0000}"/>
    <cellStyle name="Обычный 5 7 3 2" xfId="4530" xr:uid="{00000000-0005-0000-0000-0000EF1E0000}"/>
    <cellStyle name="Обычный 5 7 3 2 2" xfId="4531" xr:uid="{00000000-0005-0000-0000-0000F01E0000}"/>
    <cellStyle name="Обычный 5 7 3 2 3" xfId="4532" xr:uid="{00000000-0005-0000-0000-0000F11E0000}"/>
    <cellStyle name="Обычный 5 7 3 3" xfId="4533" xr:uid="{00000000-0005-0000-0000-0000F21E0000}"/>
    <cellStyle name="Обычный 5 7 3 3 2" xfId="4534" xr:uid="{00000000-0005-0000-0000-0000F31E0000}"/>
    <cellStyle name="Обычный 5 7 3 3 3" xfId="4535" xr:uid="{00000000-0005-0000-0000-0000F41E0000}"/>
    <cellStyle name="Обычный 5 7 3 4" xfId="4536" xr:uid="{00000000-0005-0000-0000-0000F51E0000}"/>
    <cellStyle name="Обычный 5 7 4" xfId="4527" xr:uid="{00000000-0005-0000-0000-0000F61E0000}"/>
    <cellStyle name="Обычный 5 8" xfId="537" xr:uid="{00000000-0005-0000-0000-0000F71E0000}"/>
    <cellStyle name="Обычный 5 8 2" xfId="4537" xr:uid="{00000000-0005-0000-0000-0000F81E0000}"/>
    <cellStyle name="Обычный 5 9" xfId="4538" xr:uid="{00000000-0005-0000-0000-0000F91E0000}"/>
    <cellStyle name="Обычный 5_Отчет" xfId="4539" xr:uid="{00000000-0005-0000-0000-0000FA1E0000}"/>
    <cellStyle name="Обычный 6" xfId="104" xr:uid="{00000000-0005-0000-0000-0000FB1E0000}"/>
    <cellStyle name="Обычный 6 2" xfId="400" xr:uid="{00000000-0005-0000-0000-0000FC1E0000}"/>
    <cellStyle name="Обычный 6 2 2" xfId="401" xr:uid="{00000000-0005-0000-0000-0000FD1E0000}"/>
    <cellStyle name="Обычный 6 2 2 2" xfId="4541" xr:uid="{00000000-0005-0000-0000-0000FE1E0000}"/>
    <cellStyle name="Обычный 6 2 2 3" xfId="4542" xr:uid="{00000000-0005-0000-0000-0000FF1E0000}"/>
    <cellStyle name="Обычный 6 2 2 4" xfId="4540" xr:uid="{00000000-0005-0000-0000-0000001F0000}"/>
    <cellStyle name="Обычный 6 2 3" xfId="530" xr:uid="{00000000-0005-0000-0000-0000011F0000}"/>
    <cellStyle name="Обычный 6 2 3 2" xfId="4543" xr:uid="{00000000-0005-0000-0000-0000021F0000}"/>
    <cellStyle name="Обычный 6 2 4" xfId="4544" xr:uid="{00000000-0005-0000-0000-0000031F0000}"/>
    <cellStyle name="Обычный 6 2 4 2" xfId="4545" xr:uid="{00000000-0005-0000-0000-0000041F0000}"/>
    <cellStyle name="Обычный 6 2 4 3" xfId="4546" xr:uid="{00000000-0005-0000-0000-0000051F0000}"/>
    <cellStyle name="Обычный 6 2 4 3 2" xfId="4547" xr:uid="{00000000-0005-0000-0000-0000061F0000}"/>
    <cellStyle name="Обычный 6 2 4 3 2 2" xfId="4548" xr:uid="{00000000-0005-0000-0000-0000071F0000}"/>
    <cellStyle name="Обычный 6 2 4 3 2 3" xfId="4549" xr:uid="{00000000-0005-0000-0000-0000081F0000}"/>
    <cellStyle name="Обычный 6 2 4 3 3" xfId="4550" xr:uid="{00000000-0005-0000-0000-0000091F0000}"/>
    <cellStyle name="Обычный 6 2 4 3 3 2" xfId="4551" xr:uid="{00000000-0005-0000-0000-00000A1F0000}"/>
    <cellStyle name="Обычный 6 2 4 3 3 3" xfId="4552" xr:uid="{00000000-0005-0000-0000-00000B1F0000}"/>
    <cellStyle name="Обычный 6 2 4 3 4" xfId="4553" xr:uid="{00000000-0005-0000-0000-00000C1F0000}"/>
    <cellStyle name="Обычный 6 2 5" xfId="4554" xr:uid="{00000000-0005-0000-0000-00000D1F0000}"/>
    <cellStyle name="Обычный 6 2 6" xfId="4555" xr:uid="{00000000-0005-0000-0000-00000E1F0000}"/>
    <cellStyle name="Обычный 6 2 7" xfId="4556" xr:uid="{00000000-0005-0000-0000-00000F1F0000}"/>
    <cellStyle name="Обычный 6 3" xfId="402" xr:uid="{00000000-0005-0000-0000-0000101F0000}"/>
    <cellStyle name="Обычный 6 3 2" xfId="4558" xr:uid="{00000000-0005-0000-0000-0000111F0000}"/>
    <cellStyle name="Обычный 6 3 2 2" xfId="4559" xr:uid="{00000000-0005-0000-0000-0000121F0000}"/>
    <cellStyle name="Обычный 6 3 3" xfId="4560" xr:uid="{00000000-0005-0000-0000-0000131F0000}"/>
    <cellStyle name="Обычный 6 3 3 2" xfId="4561" xr:uid="{00000000-0005-0000-0000-0000141F0000}"/>
    <cellStyle name="Обычный 6 3 4" xfId="4557" xr:uid="{00000000-0005-0000-0000-0000151F0000}"/>
    <cellStyle name="Обычный 6 4" xfId="653" xr:uid="{00000000-0005-0000-0000-0000161F0000}"/>
    <cellStyle name="Обычный 6 4 2" xfId="4563" xr:uid="{00000000-0005-0000-0000-0000171F0000}"/>
    <cellStyle name="Обычный 6 4 3" xfId="4562" xr:uid="{00000000-0005-0000-0000-0000181F0000}"/>
    <cellStyle name="Обычный 6 4 4" xfId="5354" xr:uid="{00000000-0005-0000-0000-0000191F0000}"/>
    <cellStyle name="Обычный 6 5" xfId="833" xr:uid="{00000000-0005-0000-0000-00001A1F0000}"/>
    <cellStyle name="Обычный 6 5 2" xfId="4564" xr:uid="{00000000-0005-0000-0000-00001B1F0000}"/>
    <cellStyle name="Обычный 6 5 3" xfId="1287" xr:uid="{00000000-0005-0000-0000-00001C1F0000}"/>
    <cellStyle name="Обычный 6 6" xfId="4565" xr:uid="{00000000-0005-0000-0000-00001D1F0000}"/>
    <cellStyle name="Обычный 6 6 2" xfId="4566" xr:uid="{00000000-0005-0000-0000-00001E1F0000}"/>
    <cellStyle name="Обычный 6 6 3" xfId="4567" xr:uid="{00000000-0005-0000-0000-00001F1F0000}"/>
    <cellStyle name="Обычный 6 6 3 2" xfId="4568" xr:uid="{00000000-0005-0000-0000-0000201F0000}"/>
    <cellStyle name="Обычный 6 6 3 3" xfId="4569" xr:uid="{00000000-0005-0000-0000-0000211F0000}"/>
    <cellStyle name="Обычный 6 6 3 3 2" xfId="4570" xr:uid="{00000000-0005-0000-0000-0000221F0000}"/>
    <cellStyle name="Обычный 6 6 3 3 3" xfId="4571" xr:uid="{00000000-0005-0000-0000-0000231F0000}"/>
    <cellStyle name="Обычный 6 6 3 3 3 2" xfId="4572" xr:uid="{00000000-0005-0000-0000-0000241F0000}"/>
    <cellStyle name="Обычный 6 6 3 3 3 3" xfId="4573" xr:uid="{00000000-0005-0000-0000-0000251F0000}"/>
    <cellStyle name="Обычный 6 6 3 3 4" xfId="4574" xr:uid="{00000000-0005-0000-0000-0000261F0000}"/>
    <cellStyle name="Обычный 6 6 3 3 4 2" xfId="4575" xr:uid="{00000000-0005-0000-0000-0000271F0000}"/>
    <cellStyle name="Обычный 6 6 3 3 4 3" xfId="4576" xr:uid="{00000000-0005-0000-0000-0000281F0000}"/>
    <cellStyle name="Обычный 6 6 3 3 5" xfId="4577" xr:uid="{00000000-0005-0000-0000-0000291F0000}"/>
    <cellStyle name="Обычный 6 6 3 4" xfId="4578" xr:uid="{00000000-0005-0000-0000-00002A1F0000}"/>
    <cellStyle name="Обычный 6 6 3 4 2" xfId="4579" xr:uid="{00000000-0005-0000-0000-00002B1F0000}"/>
    <cellStyle name="Обычный 6 6 3 4 3" xfId="4580" xr:uid="{00000000-0005-0000-0000-00002C1F0000}"/>
    <cellStyle name="Обычный 6 6 3 5" xfId="4581" xr:uid="{00000000-0005-0000-0000-00002D1F0000}"/>
    <cellStyle name="Обычный 6 6 3 5 2" xfId="4582" xr:uid="{00000000-0005-0000-0000-00002E1F0000}"/>
    <cellStyle name="Обычный 6 6 3 5 3" xfId="4583" xr:uid="{00000000-0005-0000-0000-00002F1F0000}"/>
    <cellStyle name="Обычный 6 6 3 6" xfId="4584" xr:uid="{00000000-0005-0000-0000-0000301F0000}"/>
    <cellStyle name="Обычный 6 7" xfId="4585" xr:uid="{00000000-0005-0000-0000-0000311F0000}"/>
    <cellStyle name="Обычный 7" xfId="105" xr:uid="{00000000-0005-0000-0000-0000321F0000}"/>
    <cellStyle name="Обычный 7 10" xfId="4586" xr:uid="{00000000-0005-0000-0000-0000331F0000}"/>
    <cellStyle name="Обычный 7 10 2" xfId="4587" xr:uid="{00000000-0005-0000-0000-0000341F0000}"/>
    <cellStyle name="Обычный 7 11" xfId="4588" xr:uid="{00000000-0005-0000-0000-0000351F0000}"/>
    <cellStyle name="Обычный 7 11 2" xfId="4589" xr:uid="{00000000-0005-0000-0000-0000361F0000}"/>
    <cellStyle name="Обычный 7 12" xfId="4590" xr:uid="{00000000-0005-0000-0000-0000371F0000}"/>
    <cellStyle name="Обычный 7 12 2" xfId="4591" xr:uid="{00000000-0005-0000-0000-0000381F0000}"/>
    <cellStyle name="Обычный 7 13" xfId="4592" xr:uid="{00000000-0005-0000-0000-0000391F0000}"/>
    <cellStyle name="Обычный 7 14" xfId="4593" xr:uid="{00000000-0005-0000-0000-00003A1F0000}"/>
    <cellStyle name="Обычный 7 14 2" xfId="4594" xr:uid="{00000000-0005-0000-0000-00003B1F0000}"/>
    <cellStyle name="Обычный 7 14 3" xfId="4595" xr:uid="{00000000-0005-0000-0000-00003C1F0000}"/>
    <cellStyle name="Обычный 7 14 3 2" xfId="4596" xr:uid="{00000000-0005-0000-0000-00003D1F0000}"/>
    <cellStyle name="Обычный 7 14 3 3" xfId="4597" xr:uid="{00000000-0005-0000-0000-00003E1F0000}"/>
    <cellStyle name="Обычный 7 14 3 3 2" xfId="4598" xr:uid="{00000000-0005-0000-0000-00003F1F0000}"/>
    <cellStyle name="Обычный 7 14 3 3 3" xfId="4599" xr:uid="{00000000-0005-0000-0000-0000401F0000}"/>
    <cellStyle name="Обычный 7 14 3 3 3 2" xfId="4600" xr:uid="{00000000-0005-0000-0000-0000411F0000}"/>
    <cellStyle name="Обычный 7 14 3 3 3 3" xfId="4601" xr:uid="{00000000-0005-0000-0000-0000421F0000}"/>
    <cellStyle name="Обычный 7 14 3 3 4" xfId="4602" xr:uid="{00000000-0005-0000-0000-0000431F0000}"/>
    <cellStyle name="Обычный 7 14 3 3 4 2" xfId="4603" xr:uid="{00000000-0005-0000-0000-0000441F0000}"/>
    <cellStyle name="Обычный 7 14 3 3 4 3" xfId="4604" xr:uid="{00000000-0005-0000-0000-0000451F0000}"/>
    <cellStyle name="Обычный 7 14 3 3 5" xfId="4605" xr:uid="{00000000-0005-0000-0000-0000461F0000}"/>
    <cellStyle name="Обычный 7 14 3 4" xfId="4606" xr:uid="{00000000-0005-0000-0000-0000471F0000}"/>
    <cellStyle name="Обычный 7 14 3 4 2" xfId="4607" xr:uid="{00000000-0005-0000-0000-0000481F0000}"/>
    <cellStyle name="Обычный 7 14 3 4 3" xfId="4608" xr:uid="{00000000-0005-0000-0000-0000491F0000}"/>
    <cellStyle name="Обычный 7 14 3 5" xfId="4609" xr:uid="{00000000-0005-0000-0000-00004A1F0000}"/>
    <cellStyle name="Обычный 7 14 3 5 2" xfId="4610" xr:uid="{00000000-0005-0000-0000-00004B1F0000}"/>
    <cellStyle name="Обычный 7 14 3 5 3" xfId="4611" xr:uid="{00000000-0005-0000-0000-00004C1F0000}"/>
    <cellStyle name="Обычный 7 14 3 6" xfId="4612" xr:uid="{00000000-0005-0000-0000-00004D1F0000}"/>
    <cellStyle name="Обычный 7 15" xfId="4613" xr:uid="{00000000-0005-0000-0000-00004E1F0000}"/>
    <cellStyle name="Обычный 7 2" xfId="106" xr:uid="{00000000-0005-0000-0000-00004F1F0000}"/>
    <cellStyle name="Обычный 7 2 2" xfId="4615" xr:uid="{00000000-0005-0000-0000-0000501F0000}"/>
    <cellStyle name="Обычный 7 2 2 2" xfId="4616" xr:uid="{00000000-0005-0000-0000-0000511F0000}"/>
    <cellStyle name="Обычный 7 2 3" xfId="4617" xr:uid="{00000000-0005-0000-0000-0000521F0000}"/>
    <cellStyle name="Обычный 7 2 3 2" xfId="4618" xr:uid="{00000000-0005-0000-0000-0000531F0000}"/>
    <cellStyle name="Обычный 7 2 3 2 2" xfId="4619" xr:uid="{00000000-0005-0000-0000-0000541F0000}"/>
    <cellStyle name="Обычный 7 2 3 2 2 2" xfId="4620" xr:uid="{00000000-0005-0000-0000-0000551F0000}"/>
    <cellStyle name="Обычный 7 2 3 2 3" xfId="4621" xr:uid="{00000000-0005-0000-0000-0000561F0000}"/>
    <cellStyle name="Обычный 7 2 3 3" xfId="4622" xr:uid="{00000000-0005-0000-0000-0000571F0000}"/>
    <cellStyle name="Обычный 7 2 3 3 2" xfId="4623" xr:uid="{00000000-0005-0000-0000-0000581F0000}"/>
    <cellStyle name="Обычный 7 2 3 4" xfId="4624" xr:uid="{00000000-0005-0000-0000-0000591F0000}"/>
    <cellStyle name="Обычный 7 2 3 4 2" xfId="4625" xr:uid="{00000000-0005-0000-0000-00005A1F0000}"/>
    <cellStyle name="Обычный 7 2 3 5" xfId="4626" xr:uid="{00000000-0005-0000-0000-00005B1F0000}"/>
    <cellStyle name="Обычный 7 2 3 5 2" xfId="4627" xr:uid="{00000000-0005-0000-0000-00005C1F0000}"/>
    <cellStyle name="Обычный 7 2 3 6" xfId="4628" xr:uid="{00000000-0005-0000-0000-00005D1F0000}"/>
    <cellStyle name="Обычный 7 2 3 6 2" xfId="4629" xr:uid="{00000000-0005-0000-0000-00005E1F0000}"/>
    <cellStyle name="Обычный 7 2 3 7" xfId="4630" xr:uid="{00000000-0005-0000-0000-00005F1F0000}"/>
    <cellStyle name="Обычный 7 2 3 8" xfId="4631" xr:uid="{00000000-0005-0000-0000-0000601F0000}"/>
    <cellStyle name="Обычный 7 2 4" xfId="4632" xr:uid="{00000000-0005-0000-0000-0000611F0000}"/>
    <cellStyle name="Обычный 7 2 5" xfId="4633" xr:uid="{00000000-0005-0000-0000-0000621F0000}"/>
    <cellStyle name="Обычный 7 2 6" xfId="4634" xr:uid="{00000000-0005-0000-0000-0000631F0000}"/>
    <cellStyle name="Обычный 7 2 7" xfId="4614" xr:uid="{00000000-0005-0000-0000-0000641F0000}"/>
    <cellStyle name="Обычный 7 3" xfId="107" xr:uid="{00000000-0005-0000-0000-0000651F0000}"/>
    <cellStyle name="Обычный 7 3 2" xfId="4636" xr:uid="{00000000-0005-0000-0000-0000661F0000}"/>
    <cellStyle name="Обычный 7 3 2 2" xfId="4637" xr:uid="{00000000-0005-0000-0000-0000671F0000}"/>
    <cellStyle name="Обычный 7 3 2 2 2" xfId="4638" xr:uid="{00000000-0005-0000-0000-0000681F0000}"/>
    <cellStyle name="Обычный 7 3 2 3" xfId="4639" xr:uid="{00000000-0005-0000-0000-0000691F0000}"/>
    <cellStyle name="Обычный 7 3 3" xfId="4640" xr:uid="{00000000-0005-0000-0000-00006A1F0000}"/>
    <cellStyle name="Обычный 7 3 3 2" xfId="4641" xr:uid="{00000000-0005-0000-0000-00006B1F0000}"/>
    <cellStyle name="Обычный 7 3 4" xfId="4642" xr:uid="{00000000-0005-0000-0000-00006C1F0000}"/>
    <cellStyle name="Обычный 7 3 4 2" xfId="4643" xr:uid="{00000000-0005-0000-0000-00006D1F0000}"/>
    <cellStyle name="Обычный 7 3 5" xfId="4644" xr:uid="{00000000-0005-0000-0000-00006E1F0000}"/>
    <cellStyle name="Обычный 7 3 5 2" xfId="4645" xr:uid="{00000000-0005-0000-0000-00006F1F0000}"/>
    <cellStyle name="Обычный 7 3 6" xfId="4646" xr:uid="{00000000-0005-0000-0000-0000701F0000}"/>
    <cellStyle name="Обычный 7 3 6 2" xfId="4647" xr:uid="{00000000-0005-0000-0000-0000711F0000}"/>
    <cellStyle name="Обычный 7 3 7" xfId="4648" xr:uid="{00000000-0005-0000-0000-0000721F0000}"/>
    <cellStyle name="Обычный 7 3 8" xfId="4649" xr:uid="{00000000-0005-0000-0000-0000731F0000}"/>
    <cellStyle name="Обычный 7 3 9" xfId="4635" xr:uid="{00000000-0005-0000-0000-0000741F0000}"/>
    <cellStyle name="Обычный 7 4" xfId="456" xr:uid="{00000000-0005-0000-0000-0000751F0000}"/>
    <cellStyle name="Обычный 7 4 2" xfId="531" xr:uid="{00000000-0005-0000-0000-0000761F0000}"/>
    <cellStyle name="Обычный 7 4 2 2" xfId="4651" xr:uid="{00000000-0005-0000-0000-0000771F0000}"/>
    <cellStyle name="Обычный 7 4 3" xfId="550" xr:uid="{00000000-0005-0000-0000-0000781F0000}"/>
    <cellStyle name="Обычный 7 4 3 2" xfId="4652" xr:uid="{00000000-0005-0000-0000-0000791F0000}"/>
    <cellStyle name="Обычный 7 4 4" xfId="4653" xr:uid="{00000000-0005-0000-0000-00007A1F0000}"/>
    <cellStyle name="Обычный 7 4 5" xfId="4650" xr:uid="{00000000-0005-0000-0000-00007B1F0000}"/>
    <cellStyle name="Обычный 7 4 6" xfId="1034" xr:uid="{00000000-0005-0000-0000-00007C1F0000}"/>
    <cellStyle name="Обычный 7 4 7" xfId="5443" xr:uid="{00000000-0005-0000-0000-00007D1F0000}"/>
    <cellStyle name="Обычный 7 5" xfId="654" xr:uid="{00000000-0005-0000-0000-00007E1F0000}"/>
    <cellStyle name="Обычный 7 5 2" xfId="4655" xr:uid="{00000000-0005-0000-0000-00007F1F0000}"/>
    <cellStyle name="Обычный 7 5 3" xfId="4656" xr:uid="{00000000-0005-0000-0000-0000801F0000}"/>
    <cellStyle name="Обычный 7 5 3 2" xfId="4657" xr:uid="{00000000-0005-0000-0000-0000811F0000}"/>
    <cellStyle name="Обычный 7 5 4" xfId="4658" xr:uid="{00000000-0005-0000-0000-0000821F0000}"/>
    <cellStyle name="Обычный 7 5 4 2" xfId="4659" xr:uid="{00000000-0005-0000-0000-0000831F0000}"/>
    <cellStyle name="Обычный 7 5 4 3" xfId="4660" xr:uid="{00000000-0005-0000-0000-0000841F0000}"/>
    <cellStyle name="Обычный 7 5 4 3 2" xfId="4661" xr:uid="{00000000-0005-0000-0000-0000851F0000}"/>
    <cellStyle name="Обычный 7 5 4 3 2 2" xfId="4662" xr:uid="{00000000-0005-0000-0000-0000861F0000}"/>
    <cellStyle name="Обычный 7 5 4 3 2 3" xfId="4663" xr:uid="{00000000-0005-0000-0000-0000871F0000}"/>
    <cellStyle name="Обычный 7 5 4 3 3" xfId="4664" xr:uid="{00000000-0005-0000-0000-0000881F0000}"/>
    <cellStyle name="Обычный 7 5 4 3 3 2" xfId="4665" xr:uid="{00000000-0005-0000-0000-0000891F0000}"/>
    <cellStyle name="Обычный 7 5 4 3 3 3" xfId="4666" xr:uid="{00000000-0005-0000-0000-00008A1F0000}"/>
    <cellStyle name="Обычный 7 5 4 3 3 3 2" xfId="4667" xr:uid="{00000000-0005-0000-0000-00008B1F0000}"/>
    <cellStyle name="Обычный 7 5 4 3 3 3 3" xfId="4668" xr:uid="{00000000-0005-0000-0000-00008C1F0000}"/>
    <cellStyle name="Обычный 7 5 4 3 3 4" xfId="4669" xr:uid="{00000000-0005-0000-0000-00008D1F0000}"/>
    <cellStyle name="Обычный 7 5 4 3 3 4 2" xfId="4670" xr:uid="{00000000-0005-0000-0000-00008E1F0000}"/>
    <cellStyle name="Обычный 7 5 4 3 3 4 3" xfId="4671" xr:uid="{00000000-0005-0000-0000-00008F1F0000}"/>
    <cellStyle name="Обычный 7 5 4 3 3 5" xfId="4672" xr:uid="{00000000-0005-0000-0000-0000901F0000}"/>
    <cellStyle name="Обычный 7 5 4 3 4" xfId="4673" xr:uid="{00000000-0005-0000-0000-0000911F0000}"/>
    <cellStyle name="Обычный 7 5 4 3 4 2" xfId="4674" xr:uid="{00000000-0005-0000-0000-0000921F0000}"/>
    <cellStyle name="Обычный 7 5 4 3 4 3" xfId="4675" xr:uid="{00000000-0005-0000-0000-0000931F0000}"/>
    <cellStyle name="Обычный 7 5 4 3 5" xfId="4676" xr:uid="{00000000-0005-0000-0000-0000941F0000}"/>
    <cellStyle name="Обычный 7 5 4 3 5 2" xfId="4677" xr:uid="{00000000-0005-0000-0000-0000951F0000}"/>
    <cellStyle name="Обычный 7 5 4 3 5 3" xfId="4678" xr:uid="{00000000-0005-0000-0000-0000961F0000}"/>
    <cellStyle name="Обычный 7 5 4 3 6" xfId="4679" xr:uid="{00000000-0005-0000-0000-0000971F0000}"/>
    <cellStyle name="Обычный 7 5 5" xfId="4654" xr:uid="{00000000-0005-0000-0000-0000981F0000}"/>
    <cellStyle name="Обычный 7 6" xfId="4680" xr:uid="{00000000-0005-0000-0000-0000991F0000}"/>
    <cellStyle name="Обычный 7 6 2" xfId="4681" xr:uid="{00000000-0005-0000-0000-00009A1F0000}"/>
    <cellStyle name="Обычный 7 6 2 2" xfId="4682" xr:uid="{00000000-0005-0000-0000-00009B1F0000}"/>
    <cellStyle name="Обычный 7 6 2 2 2" xfId="4683" xr:uid="{00000000-0005-0000-0000-00009C1F0000}"/>
    <cellStyle name="Обычный 7 6 2 3" xfId="4684" xr:uid="{00000000-0005-0000-0000-00009D1F0000}"/>
    <cellStyle name="Обычный 7 6 3" xfId="4685" xr:uid="{00000000-0005-0000-0000-00009E1F0000}"/>
    <cellStyle name="Обычный 7 6 3 2" xfId="4686" xr:uid="{00000000-0005-0000-0000-00009F1F0000}"/>
    <cellStyle name="Обычный 7 6 4" xfId="4687" xr:uid="{00000000-0005-0000-0000-0000A01F0000}"/>
    <cellStyle name="Обычный 7 6 4 2" xfId="4688" xr:uid="{00000000-0005-0000-0000-0000A11F0000}"/>
    <cellStyle name="Обычный 7 6 5" xfId="4689" xr:uid="{00000000-0005-0000-0000-0000A21F0000}"/>
    <cellStyle name="Обычный 7 6 5 2" xfId="4690" xr:uid="{00000000-0005-0000-0000-0000A31F0000}"/>
    <cellStyle name="Обычный 7 6 6" xfId="4691" xr:uid="{00000000-0005-0000-0000-0000A41F0000}"/>
    <cellStyle name="Обычный 7 6 6 2" xfId="4692" xr:uid="{00000000-0005-0000-0000-0000A51F0000}"/>
    <cellStyle name="Обычный 7 6 7" xfId="4693" xr:uid="{00000000-0005-0000-0000-0000A61F0000}"/>
    <cellStyle name="Обычный 7 6 8" xfId="4694" xr:uid="{00000000-0005-0000-0000-0000A71F0000}"/>
    <cellStyle name="Обычный 7 7" xfId="4695" xr:uid="{00000000-0005-0000-0000-0000A81F0000}"/>
    <cellStyle name="Обычный 7 7 2" xfId="4696" xr:uid="{00000000-0005-0000-0000-0000A91F0000}"/>
    <cellStyle name="Обычный 7 7 2 2" xfId="4697" xr:uid="{00000000-0005-0000-0000-0000AA1F0000}"/>
    <cellStyle name="Обычный 7 7 3" xfId="4698" xr:uid="{00000000-0005-0000-0000-0000AB1F0000}"/>
    <cellStyle name="Обычный 7 8" xfId="4699" xr:uid="{00000000-0005-0000-0000-0000AC1F0000}"/>
    <cellStyle name="Обычный 7 9" xfId="4700" xr:uid="{00000000-0005-0000-0000-0000AD1F0000}"/>
    <cellStyle name="Обычный 7 9 2" xfId="4701" xr:uid="{00000000-0005-0000-0000-0000AE1F0000}"/>
    <cellStyle name="Обычный 8" xfId="108" xr:uid="{00000000-0005-0000-0000-0000AF1F0000}"/>
    <cellStyle name="Обычный 8 10" xfId="4702" xr:uid="{00000000-0005-0000-0000-0000B01F0000}"/>
    <cellStyle name="Обычный 8 2" xfId="655" xr:uid="{00000000-0005-0000-0000-0000B11F0000}"/>
    <cellStyle name="Обычный 8 2 2" xfId="4704" xr:uid="{00000000-0005-0000-0000-0000B21F0000}"/>
    <cellStyle name="Обычный 8 2 2 2" xfId="4705" xr:uid="{00000000-0005-0000-0000-0000B31F0000}"/>
    <cellStyle name="Обычный 8 2 2 2 2" xfId="4706" xr:uid="{00000000-0005-0000-0000-0000B41F0000}"/>
    <cellStyle name="Обычный 8 2 2 3" xfId="4707" xr:uid="{00000000-0005-0000-0000-0000B51F0000}"/>
    <cellStyle name="Обычный 8 2 2 3 2" xfId="4708" xr:uid="{00000000-0005-0000-0000-0000B61F0000}"/>
    <cellStyle name="Обычный 8 2 2 3 3" xfId="4709" xr:uid="{00000000-0005-0000-0000-0000B71F0000}"/>
    <cellStyle name="Обычный 8 2 2 3 3 2" xfId="4710" xr:uid="{00000000-0005-0000-0000-0000B81F0000}"/>
    <cellStyle name="Обычный 8 2 2 3 3 3" xfId="4711" xr:uid="{00000000-0005-0000-0000-0000B91F0000}"/>
    <cellStyle name="Обычный 8 2 2 3 3 3 2" xfId="4712" xr:uid="{00000000-0005-0000-0000-0000BA1F0000}"/>
    <cellStyle name="Обычный 8 2 2 3 3 3 3" xfId="4713" xr:uid="{00000000-0005-0000-0000-0000BB1F0000}"/>
    <cellStyle name="Обычный 8 2 2 3 3 4" xfId="4714" xr:uid="{00000000-0005-0000-0000-0000BC1F0000}"/>
    <cellStyle name="Обычный 8 2 2 3 3 4 2" xfId="4715" xr:uid="{00000000-0005-0000-0000-0000BD1F0000}"/>
    <cellStyle name="Обычный 8 2 2 3 3 4 3" xfId="4716" xr:uid="{00000000-0005-0000-0000-0000BE1F0000}"/>
    <cellStyle name="Обычный 8 2 2 3 3 5" xfId="4717" xr:uid="{00000000-0005-0000-0000-0000BF1F0000}"/>
    <cellStyle name="Обычный 8 2 2 3 4" xfId="4718" xr:uid="{00000000-0005-0000-0000-0000C01F0000}"/>
    <cellStyle name="Обычный 8 2 2 3 4 2" xfId="4719" xr:uid="{00000000-0005-0000-0000-0000C11F0000}"/>
    <cellStyle name="Обычный 8 2 2 3 4 3" xfId="4720" xr:uid="{00000000-0005-0000-0000-0000C21F0000}"/>
    <cellStyle name="Обычный 8 2 2 3 5" xfId="4721" xr:uid="{00000000-0005-0000-0000-0000C31F0000}"/>
    <cellStyle name="Обычный 8 2 2 3 5 2" xfId="4722" xr:uid="{00000000-0005-0000-0000-0000C41F0000}"/>
    <cellStyle name="Обычный 8 2 2 3 5 3" xfId="4723" xr:uid="{00000000-0005-0000-0000-0000C51F0000}"/>
    <cellStyle name="Обычный 8 2 2 3 6" xfId="4724" xr:uid="{00000000-0005-0000-0000-0000C61F0000}"/>
    <cellStyle name="Обычный 8 2 2 4" xfId="4725" xr:uid="{00000000-0005-0000-0000-0000C71F0000}"/>
    <cellStyle name="Обычный 8 2 3" xfId="4726" xr:uid="{00000000-0005-0000-0000-0000C81F0000}"/>
    <cellStyle name="Обычный 8 2 4" xfId="4727" xr:uid="{00000000-0005-0000-0000-0000C91F0000}"/>
    <cellStyle name="Обычный 8 2 5" xfId="4728" xr:uid="{00000000-0005-0000-0000-0000CA1F0000}"/>
    <cellStyle name="Обычный 8 2 6" xfId="4703" xr:uid="{00000000-0005-0000-0000-0000CB1F0000}"/>
    <cellStyle name="Обычный 8 3" xfId="4729" xr:uid="{00000000-0005-0000-0000-0000CC1F0000}"/>
    <cellStyle name="Обычный 8 3 2" xfId="4730" xr:uid="{00000000-0005-0000-0000-0000CD1F0000}"/>
    <cellStyle name="Обычный 8 3 3" xfId="4731" xr:uid="{00000000-0005-0000-0000-0000CE1F0000}"/>
    <cellStyle name="Обычный 8 4" xfId="4732" xr:uid="{00000000-0005-0000-0000-0000CF1F0000}"/>
    <cellStyle name="Обычный 8 4 2" xfId="4733" xr:uid="{00000000-0005-0000-0000-0000D01F0000}"/>
    <cellStyle name="Обычный 8 4 3" xfId="4734" xr:uid="{00000000-0005-0000-0000-0000D11F0000}"/>
    <cellStyle name="Обычный 8 4 3 2" xfId="4735" xr:uid="{00000000-0005-0000-0000-0000D21F0000}"/>
    <cellStyle name="Обычный 8 4 4" xfId="4736" xr:uid="{00000000-0005-0000-0000-0000D31F0000}"/>
    <cellStyle name="Обычный 8 4 4 2" xfId="4737" xr:uid="{00000000-0005-0000-0000-0000D41F0000}"/>
    <cellStyle name="Обычный 8 4 4 3" xfId="4738" xr:uid="{00000000-0005-0000-0000-0000D51F0000}"/>
    <cellStyle name="Обычный 8 4 4 3 2" xfId="4739" xr:uid="{00000000-0005-0000-0000-0000D61F0000}"/>
    <cellStyle name="Обычный 8 4 4 3 2 2" xfId="4740" xr:uid="{00000000-0005-0000-0000-0000D71F0000}"/>
    <cellStyle name="Обычный 8 4 4 3 2 3" xfId="4741" xr:uid="{00000000-0005-0000-0000-0000D81F0000}"/>
    <cellStyle name="Обычный 8 4 4 3 3" xfId="4742" xr:uid="{00000000-0005-0000-0000-0000D91F0000}"/>
    <cellStyle name="Обычный 8 4 4 3 3 2" xfId="4743" xr:uid="{00000000-0005-0000-0000-0000DA1F0000}"/>
    <cellStyle name="Обычный 8 4 4 3 3 3" xfId="4744" xr:uid="{00000000-0005-0000-0000-0000DB1F0000}"/>
    <cellStyle name="Обычный 8 4 4 3 3 3 2" xfId="4745" xr:uid="{00000000-0005-0000-0000-0000DC1F0000}"/>
    <cellStyle name="Обычный 8 4 4 3 3 3 3" xfId="4746" xr:uid="{00000000-0005-0000-0000-0000DD1F0000}"/>
    <cellStyle name="Обычный 8 4 4 3 3 4" xfId="4747" xr:uid="{00000000-0005-0000-0000-0000DE1F0000}"/>
    <cellStyle name="Обычный 8 4 4 3 3 4 2" xfId="4748" xr:uid="{00000000-0005-0000-0000-0000DF1F0000}"/>
    <cellStyle name="Обычный 8 4 4 3 3 4 3" xfId="4749" xr:uid="{00000000-0005-0000-0000-0000E01F0000}"/>
    <cellStyle name="Обычный 8 4 4 3 3 5" xfId="4750" xr:uid="{00000000-0005-0000-0000-0000E11F0000}"/>
    <cellStyle name="Обычный 8 4 4 3 4" xfId="4751" xr:uid="{00000000-0005-0000-0000-0000E21F0000}"/>
    <cellStyle name="Обычный 8 4 4 3 4 2" xfId="4752" xr:uid="{00000000-0005-0000-0000-0000E31F0000}"/>
    <cellStyle name="Обычный 8 4 4 3 4 3" xfId="4753" xr:uid="{00000000-0005-0000-0000-0000E41F0000}"/>
    <cellStyle name="Обычный 8 4 4 3 5" xfId="4754" xr:uid="{00000000-0005-0000-0000-0000E51F0000}"/>
    <cellStyle name="Обычный 8 4 4 3 5 2" xfId="4755" xr:uid="{00000000-0005-0000-0000-0000E61F0000}"/>
    <cellStyle name="Обычный 8 4 4 3 5 3" xfId="4756" xr:uid="{00000000-0005-0000-0000-0000E71F0000}"/>
    <cellStyle name="Обычный 8 4 4 3 6" xfId="4757" xr:uid="{00000000-0005-0000-0000-0000E81F0000}"/>
    <cellStyle name="Обычный 8 5" xfId="4758" xr:uid="{00000000-0005-0000-0000-0000E91F0000}"/>
    <cellStyle name="Обычный 8 6" xfId="4759" xr:uid="{00000000-0005-0000-0000-0000EA1F0000}"/>
    <cellStyle name="Обычный 8 6 2" xfId="4760" xr:uid="{00000000-0005-0000-0000-0000EB1F0000}"/>
    <cellStyle name="Обычный 8 7" xfId="4761" xr:uid="{00000000-0005-0000-0000-0000EC1F0000}"/>
    <cellStyle name="Обычный 8 7 2" xfId="4762" xr:uid="{00000000-0005-0000-0000-0000ED1F0000}"/>
    <cellStyle name="Обычный 8 7 3" xfId="4763" xr:uid="{00000000-0005-0000-0000-0000EE1F0000}"/>
    <cellStyle name="Обычный 8 7 3 2" xfId="4764" xr:uid="{00000000-0005-0000-0000-0000EF1F0000}"/>
    <cellStyle name="Обычный 8 7 3 2 2" xfId="4765" xr:uid="{00000000-0005-0000-0000-0000F01F0000}"/>
    <cellStyle name="Обычный 8 7 3 2 3" xfId="4766" xr:uid="{00000000-0005-0000-0000-0000F11F0000}"/>
    <cellStyle name="Обычный 8 7 3 3" xfId="4767" xr:uid="{00000000-0005-0000-0000-0000F21F0000}"/>
    <cellStyle name="Обычный 8 7 3 3 2" xfId="4768" xr:uid="{00000000-0005-0000-0000-0000F31F0000}"/>
    <cellStyle name="Обычный 8 7 3 3 3" xfId="4769" xr:uid="{00000000-0005-0000-0000-0000F41F0000}"/>
    <cellStyle name="Обычный 8 7 3 3 3 2" xfId="4770" xr:uid="{00000000-0005-0000-0000-0000F51F0000}"/>
    <cellStyle name="Обычный 8 7 3 3 3 3" xfId="4771" xr:uid="{00000000-0005-0000-0000-0000F61F0000}"/>
    <cellStyle name="Обычный 8 7 3 3 4" xfId="4772" xr:uid="{00000000-0005-0000-0000-0000F71F0000}"/>
    <cellStyle name="Обычный 8 7 3 3 4 2" xfId="4773" xr:uid="{00000000-0005-0000-0000-0000F81F0000}"/>
    <cellStyle name="Обычный 8 7 3 3 4 3" xfId="4774" xr:uid="{00000000-0005-0000-0000-0000F91F0000}"/>
    <cellStyle name="Обычный 8 7 3 3 5" xfId="4775" xr:uid="{00000000-0005-0000-0000-0000FA1F0000}"/>
    <cellStyle name="Обычный 8 7 3 4" xfId="4776" xr:uid="{00000000-0005-0000-0000-0000FB1F0000}"/>
    <cellStyle name="Обычный 8 7 3 4 2" xfId="4777" xr:uid="{00000000-0005-0000-0000-0000FC1F0000}"/>
    <cellStyle name="Обычный 8 7 3 4 3" xfId="4778" xr:uid="{00000000-0005-0000-0000-0000FD1F0000}"/>
    <cellStyle name="Обычный 8 7 3 5" xfId="4779" xr:uid="{00000000-0005-0000-0000-0000FE1F0000}"/>
    <cellStyle name="Обычный 8 7 3 5 2" xfId="4780" xr:uid="{00000000-0005-0000-0000-0000FF1F0000}"/>
    <cellStyle name="Обычный 8 7 3 5 3" xfId="4781" xr:uid="{00000000-0005-0000-0000-000000200000}"/>
    <cellStyle name="Обычный 8 7 3 6" xfId="4782" xr:uid="{00000000-0005-0000-0000-000001200000}"/>
    <cellStyle name="Обычный 8 8" xfId="4783" xr:uid="{00000000-0005-0000-0000-000002200000}"/>
    <cellStyle name="Обычный 8 8 2" xfId="4784" xr:uid="{00000000-0005-0000-0000-000003200000}"/>
    <cellStyle name="Обычный 8 8 3" xfId="4785" xr:uid="{00000000-0005-0000-0000-000004200000}"/>
    <cellStyle name="Обычный 8 8 3 2" xfId="4786" xr:uid="{00000000-0005-0000-0000-000005200000}"/>
    <cellStyle name="Обычный 8 8 3 3" xfId="4787" xr:uid="{00000000-0005-0000-0000-000006200000}"/>
    <cellStyle name="Обычный 8 8 3 3 2" xfId="4788" xr:uid="{00000000-0005-0000-0000-000007200000}"/>
    <cellStyle name="Обычный 8 8 3 3 3" xfId="4789" xr:uid="{00000000-0005-0000-0000-000008200000}"/>
    <cellStyle name="Обычный 8 8 3 4" xfId="4790" xr:uid="{00000000-0005-0000-0000-000009200000}"/>
    <cellStyle name="Обычный 8 8 3 4 2" xfId="4791" xr:uid="{00000000-0005-0000-0000-00000A200000}"/>
    <cellStyle name="Обычный 8 8 3 4 3" xfId="4792" xr:uid="{00000000-0005-0000-0000-00000B200000}"/>
    <cellStyle name="Обычный 8 8 3 5" xfId="4793" xr:uid="{00000000-0005-0000-0000-00000C200000}"/>
    <cellStyle name="Обычный 8 8 4" xfId="4794" xr:uid="{00000000-0005-0000-0000-00000D200000}"/>
    <cellStyle name="Обычный 8 8 4 2" xfId="4795" xr:uid="{00000000-0005-0000-0000-00000E200000}"/>
    <cellStyle name="Обычный 8 8 4 3" xfId="4796" xr:uid="{00000000-0005-0000-0000-00000F200000}"/>
    <cellStyle name="Обычный 8 8 5" xfId="4797" xr:uid="{00000000-0005-0000-0000-000010200000}"/>
    <cellStyle name="Обычный 8 8 5 2" xfId="4798" xr:uid="{00000000-0005-0000-0000-000011200000}"/>
    <cellStyle name="Обычный 8 8 5 3" xfId="4799" xr:uid="{00000000-0005-0000-0000-000012200000}"/>
    <cellStyle name="Обычный 8 8 6" xfId="4800" xr:uid="{00000000-0005-0000-0000-000013200000}"/>
    <cellStyle name="Обычный 8 9" xfId="4801" xr:uid="{00000000-0005-0000-0000-000014200000}"/>
    <cellStyle name="Обычный 9" xfId="109" xr:uid="{00000000-0005-0000-0000-000015200000}"/>
    <cellStyle name="Обычный 9 2" xfId="110" xr:uid="{00000000-0005-0000-0000-000016200000}"/>
    <cellStyle name="Обычный 9 2 2" xfId="403" xr:uid="{00000000-0005-0000-0000-000017200000}"/>
    <cellStyle name="Обычный 9 2 3" xfId="477" xr:uid="{00000000-0005-0000-0000-000018200000}"/>
    <cellStyle name="Обычный 9 2 3 2" xfId="830" xr:uid="{00000000-0005-0000-0000-000019200000}"/>
    <cellStyle name="Обычный 9 2 4" xfId="539" xr:uid="{00000000-0005-0000-0000-00001A200000}"/>
    <cellStyle name="Обычный 9 2 5" xfId="978" xr:uid="{00000000-0005-0000-0000-00001B200000}"/>
    <cellStyle name="Обычный 9 2 6" xfId="5422" xr:uid="{00000000-0005-0000-0000-00001C200000}"/>
    <cellStyle name="Обычный 9 3" xfId="111" xr:uid="{00000000-0005-0000-0000-00001D200000}"/>
    <cellStyle name="Обычный 9 3 2" xfId="459" xr:uid="{00000000-0005-0000-0000-00001E200000}"/>
    <cellStyle name="Обычный 9 3 3" xfId="532" xr:uid="{00000000-0005-0000-0000-00001F200000}"/>
    <cellStyle name="Обычный 9 3 4" xfId="4802" xr:uid="{00000000-0005-0000-0000-000020200000}"/>
    <cellStyle name="Обычный 9 3 4 2" xfId="4803" xr:uid="{00000000-0005-0000-0000-000021200000}"/>
    <cellStyle name="Обычный 9 3 4 3" xfId="4804" xr:uid="{00000000-0005-0000-0000-000022200000}"/>
    <cellStyle name="Обычный 9 3 4 3 2" xfId="4805" xr:uid="{00000000-0005-0000-0000-000023200000}"/>
    <cellStyle name="Обычный 9 3 4 3 3" xfId="4806" xr:uid="{00000000-0005-0000-0000-000024200000}"/>
    <cellStyle name="Обычный 9 3 4 3 3 2" xfId="4807" xr:uid="{00000000-0005-0000-0000-000025200000}"/>
    <cellStyle name="Обычный 9 3 4 3 3 3" xfId="4808" xr:uid="{00000000-0005-0000-0000-000026200000}"/>
    <cellStyle name="Обычный 9 3 4 3 4" xfId="4809" xr:uid="{00000000-0005-0000-0000-000027200000}"/>
    <cellStyle name="Обычный 9 3 4 3 4 2" xfId="4810" xr:uid="{00000000-0005-0000-0000-000028200000}"/>
    <cellStyle name="Обычный 9 3 4 3 4 3" xfId="4811" xr:uid="{00000000-0005-0000-0000-000029200000}"/>
    <cellStyle name="Обычный 9 3 4 3 5" xfId="4812" xr:uid="{00000000-0005-0000-0000-00002A200000}"/>
    <cellStyle name="Обычный 9 3 4 4" xfId="4813" xr:uid="{00000000-0005-0000-0000-00002B200000}"/>
    <cellStyle name="Обычный 9 3 4 4 2" xfId="4814" xr:uid="{00000000-0005-0000-0000-00002C200000}"/>
    <cellStyle name="Обычный 9 3 4 4 3" xfId="4815" xr:uid="{00000000-0005-0000-0000-00002D200000}"/>
    <cellStyle name="Обычный 9 3 4 5" xfId="4816" xr:uid="{00000000-0005-0000-0000-00002E200000}"/>
    <cellStyle name="Обычный 9 3 4 5 2" xfId="4817" xr:uid="{00000000-0005-0000-0000-00002F200000}"/>
    <cellStyle name="Обычный 9 3 4 5 3" xfId="4818" xr:uid="{00000000-0005-0000-0000-000030200000}"/>
    <cellStyle name="Обычный 9 3 4 6" xfId="4819" xr:uid="{00000000-0005-0000-0000-000031200000}"/>
    <cellStyle name="Обычный 9 3 5" xfId="4820" xr:uid="{00000000-0005-0000-0000-000032200000}"/>
    <cellStyle name="Обычный 9 4" xfId="656" xr:uid="{00000000-0005-0000-0000-000033200000}"/>
    <cellStyle name="Обычный 9 4 2" xfId="4822" xr:uid="{00000000-0005-0000-0000-000034200000}"/>
    <cellStyle name="Обычный 9 4 2 2" xfId="4823" xr:uid="{00000000-0005-0000-0000-000035200000}"/>
    <cellStyle name="Обычный 9 4 2 3" xfId="4824" xr:uid="{00000000-0005-0000-0000-000036200000}"/>
    <cellStyle name="Обычный 9 4 2 3 2" xfId="4825" xr:uid="{00000000-0005-0000-0000-000037200000}"/>
    <cellStyle name="Обычный 9 4 2 3 2 2" xfId="4826" xr:uid="{00000000-0005-0000-0000-000038200000}"/>
    <cellStyle name="Обычный 9 4 2 3 2 3" xfId="4827" xr:uid="{00000000-0005-0000-0000-000039200000}"/>
    <cellStyle name="Обычный 9 4 2 3 3" xfId="4828" xr:uid="{00000000-0005-0000-0000-00003A200000}"/>
    <cellStyle name="Обычный 9 4 2 3 3 2" xfId="4829" xr:uid="{00000000-0005-0000-0000-00003B200000}"/>
    <cellStyle name="Обычный 9 4 2 3 3 3" xfId="4830" xr:uid="{00000000-0005-0000-0000-00003C200000}"/>
    <cellStyle name="Обычный 9 4 2 3 3 3 2" xfId="4831" xr:uid="{00000000-0005-0000-0000-00003D200000}"/>
    <cellStyle name="Обычный 9 4 2 3 3 3 3" xfId="4832" xr:uid="{00000000-0005-0000-0000-00003E200000}"/>
    <cellStyle name="Обычный 9 4 2 3 3 4" xfId="4833" xr:uid="{00000000-0005-0000-0000-00003F200000}"/>
    <cellStyle name="Обычный 9 4 2 3 3 4 2" xfId="4834" xr:uid="{00000000-0005-0000-0000-000040200000}"/>
    <cellStyle name="Обычный 9 4 2 3 3 4 3" xfId="4835" xr:uid="{00000000-0005-0000-0000-000041200000}"/>
    <cellStyle name="Обычный 9 4 2 3 3 5" xfId="4836" xr:uid="{00000000-0005-0000-0000-000042200000}"/>
    <cellStyle name="Обычный 9 4 2 3 4" xfId="4837" xr:uid="{00000000-0005-0000-0000-000043200000}"/>
    <cellStyle name="Обычный 9 4 2 3 4 2" xfId="4838" xr:uid="{00000000-0005-0000-0000-000044200000}"/>
    <cellStyle name="Обычный 9 4 2 3 4 3" xfId="4839" xr:uid="{00000000-0005-0000-0000-000045200000}"/>
    <cellStyle name="Обычный 9 4 2 3 5" xfId="4840" xr:uid="{00000000-0005-0000-0000-000046200000}"/>
    <cellStyle name="Обычный 9 4 2 3 5 2" xfId="4841" xr:uid="{00000000-0005-0000-0000-000047200000}"/>
    <cellStyle name="Обычный 9 4 2 3 5 3" xfId="4842" xr:uid="{00000000-0005-0000-0000-000048200000}"/>
    <cellStyle name="Обычный 9 4 2 3 6" xfId="4843" xr:uid="{00000000-0005-0000-0000-000049200000}"/>
    <cellStyle name="Обычный 9 4 3" xfId="4821" xr:uid="{00000000-0005-0000-0000-00004A200000}"/>
    <cellStyle name="Обычный 9 4 4" xfId="5350" xr:uid="{00000000-0005-0000-0000-00004B200000}"/>
    <cellStyle name="Обычный 9 5" xfId="829" xr:uid="{00000000-0005-0000-0000-00004C200000}"/>
    <cellStyle name="Обычный 9 5 2" xfId="4844" xr:uid="{00000000-0005-0000-0000-00004D200000}"/>
    <cellStyle name="Обычный 9 6" xfId="4845" xr:uid="{00000000-0005-0000-0000-00004E200000}"/>
    <cellStyle name="Обычный 9 7" xfId="4846" xr:uid="{00000000-0005-0000-0000-00004F200000}"/>
    <cellStyle name="Оснзагол" xfId="4847" xr:uid="{00000000-0005-0000-0000-000050200000}"/>
    <cellStyle name="Плохой" xfId="11" builtinId="27" customBuiltin="1"/>
    <cellStyle name="Плохой 10" xfId="4848" xr:uid="{00000000-0005-0000-0000-000052200000}"/>
    <cellStyle name="Плохой 11" xfId="4849" xr:uid="{00000000-0005-0000-0000-000053200000}"/>
    <cellStyle name="Плохой 12" xfId="4850" xr:uid="{00000000-0005-0000-0000-000054200000}"/>
    <cellStyle name="Плохой 2" xfId="112" xr:uid="{00000000-0005-0000-0000-000055200000}"/>
    <cellStyle name="Плохой 2 2" xfId="404" xr:uid="{00000000-0005-0000-0000-000056200000}"/>
    <cellStyle name="Плохой 2 2 2" xfId="4851" xr:uid="{00000000-0005-0000-0000-000057200000}"/>
    <cellStyle name="Плохой 2 2 3" xfId="4852" xr:uid="{00000000-0005-0000-0000-000058200000}"/>
    <cellStyle name="Плохой 2 3" xfId="4853" xr:uid="{00000000-0005-0000-0000-000059200000}"/>
    <cellStyle name="Плохой 2 4" xfId="4854" xr:uid="{00000000-0005-0000-0000-00005A200000}"/>
    <cellStyle name="Плохой 3" xfId="405" xr:uid="{00000000-0005-0000-0000-00005B200000}"/>
    <cellStyle name="Плохой 3 2" xfId="4855" xr:uid="{00000000-0005-0000-0000-00005C200000}"/>
    <cellStyle name="Плохой 3 2 2" xfId="4856" xr:uid="{00000000-0005-0000-0000-00005D200000}"/>
    <cellStyle name="Плохой 3 2 3" xfId="4857" xr:uid="{00000000-0005-0000-0000-00005E200000}"/>
    <cellStyle name="Плохой 3 2 4" xfId="4858" xr:uid="{00000000-0005-0000-0000-00005F200000}"/>
    <cellStyle name="Плохой 3 3" xfId="4859" xr:uid="{00000000-0005-0000-0000-000060200000}"/>
    <cellStyle name="Плохой 3 4" xfId="4860" xr:uid="{00000000-0005-0000-0000-000061200000}"/>
    <cellStyle name="Плохой 3 5" xfId="4861" xr:uid="{00000000-0005-0000-0000-000062200000}"/>
    <cellStyle name="Плохой 4" xfId="406" xr:uid="{00000000-0005-0000-0000-000063200000}"/>
    <cellStyle name="Плохой 4 2" xfId="4862" xr:uid="{00000000-0005-0000-0000-000064200000}"/>
    <cellStyle name="Плохой 4 3" xfId="4863" xr:uid="{00000000-0005-0000-0000-000065200000}"/>
    <cellStyle name="Плохой 5" xfId="544" xr:uid="{00000000-0005-0000-0000-000066200000}"/>
    <cellStyle name="Плохой 5 2" xfId="4864" xr:uid="{00000000-0005-0000-0000-000067200000}"/>
    <cellStyle name="Плохой 6" xfId="4865" xr:uid="{00000000-0005-0000-0000-000068200000}"/>
    <cellStyle name="Плохой 7" xfId="4866" xr:uid="{00000000-0005-0000-0000-000069200000}"/>
    <cellStyle name="Плохой 8" xfId="4867" xr:uid="{00000000-0005-0000-0000-00006A200000}"/>
    <cellStyle name="Плохой 9" xfId="4868" xr:uid="{00000000-0005-0000-0000-00006B200000}"/>
    <cellStyle name="Подглава" xfId="4869" xr:uid="{00000000-0005-0000-0000-00006C200000}"/>
    <cellStyle name="Пояснение" xfId="19" builtinId="53" customBuiltin="1"/>
    <cellStyle name="Пояснение 10" xfId="4870" xr:uid="{00000000-0005-0000-0000-00006E200000}"/>
    <cellStyle name="Пояснение 11" xfId="4871" xr:uid="{00000000-0005-0000-0000-00006F200000}"/>
    <cellStyle name="Пояснение 12" xfId="4872" xr:uid="{00000000-0005-0000-0000-000070200000}"/>
    <cellStyle name="Пояснение 2" xfId="113" xr:uid="{00000000-0005-0000-0000-000071200000}"/>
    <cellStyle name="Пояснение 2 2" xfId="4873" xr:uid="{00000000-0005-0000-0000-000072200000}"/>
    <cellStyle name="Пояснение 2 3" xfId="4874" xr:uid="{00000000-0005-0000-0000-000073200000}"/>
    <cellStyle name="Пояснение 3" xfId="407" xr:uid="{00000000-0005-0000-0000-000074200000}"/>
    <cellStyle name="Пояснение 3 2" xfId="4875" xr:uid="{00000000-0005-0000-0000-000075200000}"/>
    <cellStyle name="Пояснение 4" xfId="408" xr:uid="{00000000-0005-0000-0000-000076200000}"/>
    <cellStyle name="Пояснение 5" xfId="4876" xr:uid="{00000000-0005-0000-0000-000077200000}"/>
    <cellStyle name="Пояснение 6" xfId="4877" xr:uid="{00000000-0005-0000-0000-000078200000}"/>
    <cellStyle name="Пояснение 7" xfId="4878" xr:uid="{00000000-0005-0000-0000-000079200000}"/>
    <cellStyle name="Пояснение 8" xfId="4879" xr:uid="{00000000-0005-0000-0000-00007A200000}"/>
    <cellStyle name="Пояснение 9" xfId="4880" xr:uid="{00000000-0005-0000-0000-00007B200000}"/>
    <cellStyle name="Примечание 10" xfId="4881" xr:uid="{00000000-0005-0000-0000-00007C200000}"/>
    <cellStyle name="Примечание 10 2" xfId="6736" xr:uid="{00000000-0005-0000-0000-00007D200000}"/>
    <cellStyle name="Примечание 10 3" xfId="5940" xr:uid="{00000000-0005-0000-0000-00007E200000}"/>
    <cellStyle name="Примечание 10 4" xfId="6254" xr:uid="{00000000-0005-0000-0000-00007F200000}"/>
    <cellStyle name="Примечание 10 5" xfId="7964" xr:uid="{00000000-0005-0000-0000-000080200000}"/>
    <cellStyle name="Примечание 10 6" xfId="9132" xr:uid="{00000000-0005-0000-0000-000081200000}"/>
    <cellStyle name="Примечание 11" xfId="4882" xr:uid="{00000000-0005-0000-0000-000082200000}"/>
    <cellStyle name="Примечание 11 2" xfId="6737" xr:uid="{00000000-0005-0000-0000-000083200000}"/>
    <cellStyle name="Примечание 11 3" xfId="5877" xr:uid="{00000000-0005-0000-0000-000084200000}"/>
    <cellStyle name="Примечание 11 4" xfId="6253" xr:uid="{00000000-0005-0000-0000-000085200000}"/>
    <cellStyle name="Примечание 11 5" xfId="7965" xr:uid="{00000000-0005-0000-0000-000086200000}"/>
    <cellStyle name="Примечание 11 6" xfId="9133" xr:uid="{00000000-0005-0000-0000-000087200000}"/>
    <cellStyle name="Примечание 12" xfId="4883" xr:uid="{00000000-0005-0000-0000-000088200000}"/>
    <cellStyle name="Примечание 12 2" xfId="6738" xr:uid="{00000000-0005-0000-0000-000089200000}"/>
    <cellStyle name="Примечание 12 3" xfId="6412" xr:uid="{00000000-0005-0000-0000-00008A200000}"/>
    <cellStyle name="Примечание 12 4" xfId="6252" xr:uid="{00000000-0005-0000-0000-00008B200000}"/>
    <cellStyle name="Примечание 12 5" xfId="7966" xr:uid="{00000000-0005-0000-0000-00008C200000}"/>
    <cellStyle name="Примечание 12 6" xfId="9134" xr:uid="{00000000-0005-0000-0000-00008D200000}"/>
    <cellStyle name="Примечание 13" xfId="4884" xr:uid="{00000000-0005-0000-0000-00008E200000}"/>
    <cellStyle name="Примечание 13 2" xfId="6739" xr:uid="{00000000-0005-0000-0000-00008F200000}"/>
    <cellStyle name="Примечание 13 3" xfId="6411" xr:uid="{00000000-0005-0000-0000-000090200000}"/>
    <cellStyle name="Примечание 13 4" xfId="6251" xr:uid="{00000000-0005-0000-0000-000091200000}"/>
    <cellStyle name="Примечание 13 5" xfId="7967" xr:uid="{00000000-0005-0000-0000-000092200000}"/>
    <cellStyle name="Примечание 13 6" xfId="9135" xr:uid="{00000000-0005-0000-0000-000093200000}"/>
    <cellStyle name="Примечание 14" xfId="4885" xr:uid="{00000000-0005-0000-0000-000094200000}"/>
    <cellStyle name="Примечание 14 2" xfId="6740" xr:uid="{00000000-0005-0000-0000-000095200000}"/>
    <cellStyle name="Примечание 14 3" xfId="5785" xr:uid="{00000000-0005-0000-0000-000096200000}"/>
    <cellStyle name="Примечание 14 4" xfId="6250" xr:uid="{00000000-0005-0000-0000-000097200000}"/>
    <cellStyle name="Примечание 14 5" xfId="7968" xr:uid="{00000000-0005-0000-0000-000098200000}"/>
    <cellStyle name="Примечание 14 6" xfId="9136" xr:uid="{00000000-0005-0000-0000-000099200000}"/>
    <cellStyle name="Примечание 15" xfId="4886" xr:uid="{00000000-0005-0000-0000-00009A200000}"/>
    <cellStyle name="Примечание 16" xfId="4887" xr:uid="{00000000-0005-0000-0000-00009B200000}"/>
    <cellStyle name="Примечание 17" xfId="4888" xr:uid="{00000000-0005-0000-0000-00009C200000}"/>
    <cellStyle name="Примечание 18" xfId="1031" xr:uid="{00000000-0005-0000-0000-00009D200000}"/>
    <cellStyle name="Примечание 19" xfId="5426" xr:uid="{00000000-0005-0000-0000-00009E200000}"/>
    <cellStyle name="Примечание 2" xfId="114" xr:uid="{00000000-0005-0000-0000-00009F200000}"/>
    <cellStyle name="Примечание 2 10" xfId="859" xr:uid="{00000000-0005-0000-0000-0000A0200000}"/>
    <cellStyle name="Примечание 2 10 2" xfId="1321" xr:uid="{00000000-0005-0000-0000-0000A1200000}"/>
    <cellStyle name="Примечание 2 10 2 2" xfId="5958" xr:uid="{00000000-0005-0000-0000-0000A2200000}"/>
    <cellStyle name="Примечание 2 10 2 3" xfId="5746" xr:uid="{00000000-0005-0000-0000-0000A3200000}"/>
    <cellStyle name="Примечание 2 10 2 4" xfId="6585" xr:uid="{00000000-0005-0000-0000-0000A4200000}"/>
    <cellStyle name="Примечание 2 10 2 5" xfId="7768" xr:uid="{00000000-0005-0000-0000-0000A5200000}"/>
    <cellStyle name="Примечание 2 10 2 6" xfId="8959" xr:uid="{00000000-0005-0000-0000-0000A6200000}"/>
    <cellStyle name="Примечание 2 10 3" xfId="5722" xr:uid="{00000000-0005-0000-0000-0000A7200000}"/>
    <cellStyle name="Примечание 2 10 4" xfId="6143" xr:uid="{00000000-0005-0000-0000-0000A8200000}"/>
    <cellStyle name="Примечание 2 10 5" xfId="5611" xr:uid="{00000000-0005-0000-0000-0000A9200000}"/>
    <cellStyle name="Примечание 2 10 6" xfId="7385" xr:uid="{00000000-0005-0000-0000-0000AA200000}"/>
    <cellStyle name="Примечание 2 10 7" xfId="8573" xr:uid="{00000000-0005-0000-0000-0000AB200000}"/>
    <cellStyle name="Примечание 2 11" xfId="955" xr:uid="{00000000-0005-0000-0000-0000AC200000}"/>
    <cellStyle name="Примечание 2 11 2" xfId="1431" xr:uid="{00000000-0005-0000-0000-0000AD200000}"/>
    <cellStyle name="Примечание 2 11 2 2" xfId="6005" xr:uid="{00000000-0005-0000-0000-0000AE200000}"/>
    <cellStyle name="Примечание 2 11 2 3" xfId="6224" xr:uid="{00000000-0005-0000-0000-0000AF200000}"/>
    <cellStyle name="Примечание 2 11 2 4" xfId="6775" xr:uid="{00000000-0005-0000-0000-0000B0200000}"/>
    <cellStyle name="Примечание 2 11 2 5" xfId="7849" xr:uid="{00000000-0005-0000-0000-0000B1200000}"/>
    <cellStyle name="Примечание 2 11 2 6" xfId="9040" xr:uid="{00000000-0005-0000-0000-0000B2200000}"/>
    <cellStyle name="Примечание 2 11 3" xfId="5767" xr:uid="{00000000-0005-0000-0000-0000B3200000}"/>
    <cellStyle name="Примечание 2 11 4" xfId="5744" xr:uid="{00000000-0005-0000-0000-0000B4200000}"/>
    <cellStyle name="Примечание 2 11 5" xfId="6032" xr:uid="{00000000-0005-0000-0000-0000B5200000}"/>
    <cellStyle name="Примечание 2 11 6" xfId="7466" xr:uid="{00000000-0005-0000-0000-0000B6200000}"/>
    <cellStyle name="Примечание 2 11 7" xfId="8654" xr:uid="{00000000-0005-0000-0000-0000B7200000}"/>
    <cellStyle name="Примечание 2 12" xfId="4889" xr:uid="{00000000-0005-0000-0000-0000B8200000}"/>
    <cellStyle name="Примечание 2 13" xfId="5217" xr:uid="{00000000-0005-0000-0000-0000B9200000}"/>
    <cellStyle name="Примечание 2 13 2" xfId="6824" xr:uid="{00000000-0005-0000-0000-0000BA200000}"/>
    <cellStyle name="Примечание 2 13 3" xfId="5560" xr:uid="{00000000-0005-0000-0000-0000BB200000}"/>
    <cellStyle name="Примечание 2 13 4" xfId="7069" xr:uid="{00000000-0005-0000-0000-0000BC200000}"/>
    <cellStyle name="Примечание 2 13 5" xfId="8032" xr:uid="{00000000-0005-0000-0000-0000BD200000}"/>
    <cellStyle name="Примечание 2 13 6" xfId="9206" xr:uid="{00000000-0005-0000-0000-0000BE200000}"/>
    <cellStyle name="Примечание 2 14" xfId="5226" xr:uid="{00000000-0005-0000-0000-0000BF200000}"/>
    <cellStyle name="Примечание 2 14 2" xfId="6489" xr:uid="{00000000-0005-0000-0000-0000C0200000}"/>
    <cellStyle name="Примечание 2 14 3" xfId="8041" xr:uid="{00000000-0005-0000-0000-0000C1200000}"/>
    <cellStyle name="Примечание 2 14 4" xfId="9215" xr:uid="{00000000-0005-0000-0000-0000C2200000}"/>
    <cellStyle name="Примечание 2 15" xfId="6979" xr:uid="{00000000-0005-0000-0000-0000C3200000}"/>
    <cellStyle name="Примечание 2 16" xfId="7079" xr:uid="{00000000-0005-0000-0000-0000C4200000}"/>
    <cellStyle name="Примечание 2 17" xfId="8262" xr:uid="{00000000-0005-0000-0000-0000C5200000}"/>
    <cellStyle name="Примечание 2 2" xfId="409" xr:uid="{00000000-0005-0000-0000-0000C6200000}"/>
    <cellStyle name="Примечание 2 2 10" xfId="8314" xr:uid="{00000000-0005-0000-0000-0000C7200000}"/>
    <cellStyle name="Примечание 2 2 2" xfId="461" xr:uid="{00000000-0005-0000-0000-0000C8200000}"/>
    <cellStyle name="Примечание 2 2 2 2" xfId="4891" xr:uid="{00000000-0005-0000-0000-0000C9200000}"/>
    <cellStyle name="Примечание 2 2 2 2 2" xfId="6742" xr:uid="{00000000-0005-0000-0000-0000CA200000}"/>
    <cellStyle name="Примечание 2 2 2 2 3" xfId="6991" xr:uid="{00000000-0005-0000-0000-0000CB200000}"/>
    <cellStyle name="Примечание 2 2 2 2 4" xfId="6249" xr:uid="{00000000-0005-0000-0000-0000CC200000}"/>
    <cellStyle name="Примечание 2 2 2 2 5" xfId="7970" xr:uid="{00000000-0005-0000-0000-0000CD200000}"/>
    <cellStyle name="Примечание 2 2 2 2 6" xfId="9138" xr:uid="{00000000-0005-0000-0000-0000CE200000}"/>
    <cellStyle name="Примечание 2 2 2 3" xfId="1309" xr:uid="{00000000-0005-0000-0000-0000CF200000}"/>
    <cellStyle name="Примечание 2 2 2 3 2" xfId="5947" xr:uid="{00000000-0005-0000-0000-0000D0200000}"/>
    <cellStyle name="Примечание 2 2 2 3 3" xfId="6217" xr:uid="{00000000-0005-0000-0000-0000D1200000}"/>
    <cellStyle name="Примечание 2 2 2 3 4" xfId="6625" xr:uid="{00000000-0005-0000-0000-0000D2200000}"/>
    <cellStyle name="Примечание 2 2 2 3 5" xfId="7757" xr:uid="{00000000-0005-0000-0000-0000D3200000}"/>
    <cellStyle name="Примечание 2 2 2 3 6" xfId="8947" xr:uid="{00000000-0005-0000-0000-0000D4200000}"/>
    <cellStyle name="Примечание 2 2 2 4" xfId="5294" xr:uid="{00000000-0005-0000-0000-0000D5200000}"/>
    <cellStyle name="Примечание 2 2 2 4 2" xfId="6538" xr:uid="{00000000-0005-0000-0000-0000D6200000}"/>
    <cellStyle name="Примечание 2 2 2 4 3" xfId="8106" xr:uid="{00000000-0005-0000-0000-0000D7200000}"/>
    <cellStyle name="Примечание 2 2 2 4 4" xfId="9281" xr:uid="{00000000-0005-0000-0000-0000D8200000}"/>
    <cellStyle name="Примечание 2 2 2 5" xfId="6693" xr:uid="{00000000-0005-0000-0000-0000D9200000}"/>
    <cellStyle name="Примечание 2 2 2 6" xfId="7150" xr:uid="{00000000-0005-0000-0000-0000DA200000}"/>
    <cellStyle name="Примечание 2 2 2 7" xfId="8335" xr:uid="{00000000-0005-0000-0000-0000DB200000}"/>
    <cellStyle name="Примечание 2 2 3" xfId="4892" xr:uid="{00000000-0005-0000-0000-0000DC200000}"/>
    <cellStyle name="Примечание 2 2 4" xfId="4893" xr:uid="{00000000-0005-0000-0000-0000DD200000}"/>
    <cellStyle name="Примечание 2 2 4 2" xfId="6743" xr:uid="{00000000-0005-0000-0000-0000DE200000}"/>
    <cellStyle name="Примечание 2 2 4 3" xfId="5682" xr:uid="{00000000-0005-0000-0000-0000DF200000}"/>
    <cellStyle name="Примечание 2 2 4 4" xfId="6248" xr:uid="{00000000-0005-0000-0000-0000E0200000}"/>
    <cellStyle name="Примечание 2 2 4 5" xfId="7971" xr:uid="{00000000-0005-0000-0000-0000E1200000}"/>
    <cellStyle name="Примечание 2 2 4 6" xfId="9139" xr:uid="{00000000-0005-0000-0000-0000E2200000}"/>
    <cellStyle name="Примечание 2 2 5" xfId="4890" xr:uid="{00000000-0005-0000-0000-0000E3200000}"/>
    <cellStyle name="Примечание 2 2 5 2" xfId="6741" xr:uid="{00000000-0005-0000-0000-0000E4200000}"/>
    <cellStyle name="Примечание 2 2 5 3" xfId="5657" xr:uid="{00000000-0005-0000-0000-0000E5200000}"/>
    <cellStyle name="Примечание 2 2 5 4" xfId="6033" xr:uid="{00000000-0005-0000-0000-0000E6200000}"/>
    <cellStyle name="Примечание 2 2 5 5" xfId="7969" xr:uid="{00000000-0005-0000-0000-0000E7200000}"/>
    <cellStyle name="Примечание 2 2 5 6" xfId="9137" xr:uid="{00000000-0005-0000-0000-0000E8200000}"/>
    <cellStyle name="Примечание 2 2 6" xfId="1025" xr:uid="{00000000-0005-0000-0000-0000E9200000}"/>
    <cellStyle name="Примечание 2 2 6 2" xfId="5793" xr:uid="{00000000-0005-0000-0000-0000EA200000}"/>
    <cellStyle name="Примечание 2 2 6 3" xfId="6988" xr:uid="{00000000-0005-0000-0000-0000EB200000}"/>
    <cellStyle name="Примечание 2 2 6 4" xfId="5974" xr:uid="{00000000-0005-0000-0000-0000EC200000}"/>
    <cellStyle name="Примечание 2 2 6 5" xfId="7505" xr:uid="{00000000-0005-0000-0000-0000ED200000}"/>
    <cellStyle name="Примечание 2 2 6 6" xfId="8695" xr:uid="{00000000-0005-0000-0000-0000EE200000}"/>
    <cellStyle name="Примечание 2 2 7" xfId="991" xr:uid="{00000000-0005-0000-0000-0000EF200000}"/>
    <cellStyle name="Примечание 2 2 7 2" xfId="6721" xr:uid="{00000000-0005-0000-0000-0000F0200000}"/>
    <cellStyle name="Примечание 2 2 7 3" xfId="7484" xr:uid="{00000000-0005-0000-0000-0000F1200000}"/>
    <cellStyle name="Примечание 2 2 7 4" xfId="8673" xr:uid="{00000000-0005-0000-0000-0000F2200000}"/>
    <cellStyle name="Примечание 2 2 8" xfId="6065" xr:uid="{00000000-0005-0000-0000-0000F3200000}"/>
    <cellStyle name="Примечание 2 2 9" xfId="7131" xr:uid="{00000000-0005-0000-0000-0000F4200000}"/>
    <cellStyle name="Примечание 2 3" xfId="460" xr:uid="{00000000-0005-0000-0000-0000F5200000}"/>
    <cellStyle name="Примечание 2 3 2" xfId="502" xr:uid="{00000000-0005-0000-0000-0000F6200000}"/>
    <cellStyle name="Примечание 2 3 2 2" xfId="4894" xr:uid="{00000000-0005-0000-0000-0000F7200000}"/>
    <cellStyle name="Примечание 2 3 2 2 2" xfId="6744" xr:uid="{00000000-0005-0000-0000-0000F8200000}"/>
    <cellStyle name="Примечание 2 3 2 2 3" xfId="5908" xr:uid="{00000000-0005-0000-0000-0000F9200000}"/>
    <cellStyle name="Примечание 2 3 2 2 4" xfId="6247" xr:uid="{00000000-0005-0000-0000-0000FA200000}"/>
    <cellStyle name="Примечание 2 3 2 2 5" xfId="7972" xr:uid="{00000000-0005-0000-0000-0000FB200000}"/>
    <cellStyle name="Примечание 2 3 2 2 6" xfId="9140" xr:uid="{00000000-0005-0000-0000-0000FC200000}"/>
    <cellStyle name="Примечание 2 3 3" xfId="1035" xr:uid="{00000000-0005-0000-0000-0000FD200000}"/>
    <cellStyle name="Примечание 2 3 3 2" xfId="5797" xr:uid="{00000000-0005-0000-0000-0000FE200000}"/>
    <cellStyle name="Примечание 2 3 3 3" xfId="5709" xr:uid="{00000000-0005-0000-0000-0000FF200000}"/>
    <cellStyle name="Примечание 2 3 3 4" xfId="6910" xr:uid="{00000000-0005-0000-0000-000000210000}"/>
    <cellStyle name="Примечание 2 3 3 5" xfId="7511" xr:uid="{00000000-0005-0000-0000-000001210000}"/>
    <cellStyle name="Примечание 2 3 3 6" xfId="8701" xr:uid="{00000000-0005-0000-0000-000002210000}"/>
    <cellStyle name="Примечание 2 3 4" xfId="965" xr:uid="{00000000-0005-0000-0000-000003210000}"/>
    <cellStyle name="Примечание 2 3 5" xfId="1040" xr:uid="{00000000-0005-0000-0000-000004210000}"/>
    <cellStyle name="Примечание 2 3 5 2" xfId="6980" xr:uid="{00000000-0005-0000-0000-000005210000}"/>
    <cellStyle name="Примечание 2 3 5 3" xfId="7514" xr:uid="{00000000-0005-0000-0000-000006210000}"/>
    <cellStyle name="Примечание 2 3 5 4" xfId="8704" xr:uid="{00000000-0005-0000-0000-000007210000}"/>
    <cellStyle name="Примечание 2 3 6" xfId="6068" xr:uid="{00000000-0005-0000-0000-000008210000}"/>
    <cellStyle name="Примечание 2 3 7" xfId="7149" xr:uid="{00000000-0005-0000-0000-000009210000}"/>
    <cellStyle name="Примечание 2 3 8" xfId="8334" xr:uid="{00000000-0005-0000-0000-00000A210000}"/>
    <cellStyle name="Примечание 2 4" xfId="533" xr:uid="{00000000-0005-0000-0000-00000B210000}"/>
    <cellStyle name="Примечание 2 4 2" xfId="559" xr:uid="{00000000-0005-0000-0000-00000C210000}"/>
    <cellStyle name="Примечание 2 4 2 2" xfId="4895" xr:uid="{00000000-0005-0000-0000-00000D210000}"/>
    <cellStyle name="Примечание 2 4 2 3" xfId="5595" xr:uid="{00000000-0005-0000-0000-00000E210000}"/>
    <cellStyle name="Примечание 2 4 2 4" xfId="6084" xr:uid="{00000000-0005-0000-0000-00000F210000}"/>
    <cellStyle name="Примечание 2 4 2 5" xfId="6388" xr:uid="{00000000-0005-0000-0000-000010210000}"/>
    <cellStyle name="Примечание 2 4 2 6" xfId="7156" xr:uid="{00000000-0005-0000-0000-000011210000}"/>
    <cellStyle name="Примечание 2 4 2 7" xfId="8343" xr:uid="{00000000-0005-0000-0000-000012210000}"/>
    <cellStyle name="Примечание 2 4 3" xfId="1041" xr:uid="{00000000-0005-0000-0000-000013210000}"/>
    <cellStyle name="Примечание 2 4 3 2" xfId="5800" xr:uid="{00000000-0005-0000-0000-000014210000}"/>
    <cellStyle name="Примечание 2 4 3 3" xfId="6179" xr:uid="{00000000-0005-0000-0000-000015210000}"/>
    <cellStyle name="Примечание 2 4 3 4" xfId="6627" xr:uid="{00000000-0005-0000-0000-000016210000}"/>
    <cellStyle name="Примечание 2 4 3 5" xfId="7515" xr:uid="{00000000-0005-0000-0000-000017210000}"/>
    <cellStyle name="Примечание 2 4 3 6" xfId="8705" xr:uid="{00000000-0005-0000-0000-000018210000}"/>
    <cellStyle name="Примечание 2 4 4" xfId="996" xr:uid="{00000000-0005-0000-0000-000019210000}"/>
    <cellStyle name="Примечание 2 4 4 2" xfId="6166" xr:uid="{00000000-0005-0000-0000-00001A210000}"/>
    <cellStyle name="Примечание 2 4 4 3" xfId="7488" xr:uid="{00000000-0005-0000-0000-00001B210000}"/>
    <cellStyle name="Примечание 2 4 4 4" xfId="8677" xr:uid="{00000000-0005-0000-0000-00001C210000}"/>
    <cellStyle name="Примечание 2 4 5" xfId="5372" xr:uid="{00000000-0005-0000-0000-00001D210000}"/>
    <cellStyle name="Примечание 2 4 5 2" xfId="6588" xr:uid="{00000000-0005-0000-0000-00001E210000}"/>
    <cellStyle name="Примечание 2 4 5 3" xfId="8160" xr:uid="{00000000-0005-0000-0000-00001F210000}"/>
    <cellStyle name="Примечание 2 4 5 4" xfId="9335" xr:uid="{00000000-0005-0000-0000-000020210000}"/>
    <cellStyle name="Примечание 2 4 6" xfId="6667" xr:uid="{00000000-0005-0000-0000-000021210000}"/>
    <cellStyle name="Примечание 2 4 7" xfId="7155" xr:uid="{00000000-0005-0000-0000-000022210000}"/>
    <cellStyle name="Примечание 2 4 8" xfId="8342" xr:uid="{00000000-0005-0000-0000-000023210000}"/>
    <cellStyle name="Примечание 2 5" xfId="657" xr:uid="{00000000-0005-0000-0000-000024210000}"/>
    <cellStyle name="Примечание 2 5 2" xfId="4896" xr:uid="{00000000-0005-0000-0000-000025210000}"/>
    <cellStyle name="Примечание 2 5 2 2" xfId="6745" xr:uid="{00000000-0005-0000-0000-000026210000}"/>
    <cellStyle name="Примечание 2 5 2 3" xfId="5955" xr:uid="{00000000-0005-0000-0000-000027210000}"/>
    <cellStyle name="Примечание 2 5 2 4" xfId="6246" xr:uid="{00000000-0005-0000-0000-000028210000}"/>
    <cellStyle name="Примечание 2 5 2 5" xfId="7973" xr:uid="{00000000-0005-0000-0000-000029210000}"/>
    <cellStyle name="Примечание 2 5 2 6" xfId="9141" xr:uid="{00000000-0005-0000-0000-00002A210000}"/>
    <cellStyle name="Примечание 2 5 3" xfId="1132" xr:uid="{00000000-0005-0000-0000-00002B210000}"/>
    <cellStyle name="Примечание 2 5 3 2" xfId="5848" xr:uid="{00000000-0005-0000-0000-00002C210000}"/>
    <cellStyle name="Примечание 2 5 3 3" xfId="6185" xr:uid="{00000000-0005-0000-0000-00002D210000}"/>
    <cellStyle name="Примечание 2 5 3 4" xfId="6658" xr:uid="{00000000-0005-0000-0000-00002E210000}"/>
    <cellStyle name="Примечание 2 5 3 5" xfId="7600" xr:uid="{00000000-0005-0000-0000-00002F210000}"/>
    <cellStyle name="Примечание 2 5 3 6" xfId="8790" xr:uid="{00000000-0005-0000-0000-000030210000}"/>
    <cellStyle name="Примечание 2 5 4" xfId="5273" xr:uid="{00000000-0005-0000-0000-000031210000}"/>
    <cellStyle name="Примечание 2 5 4 2" xfId="6526" xr:uid="{00000000-0005-0000-0000-000032210000}"/>
    <cellStyle name="Примечание 2 5 4 3" xfId="8086" xr:uid="{00000000-0005-0000-0000-000033210000}"/>
    <cellStyle name="Примечание 2 5 4 4" xfId="9260" xr:uid="{00000000-0005-0000-0000-000034210000}"/>
    <cellStyle name="Примечание 2 5 5" xfId="6092" xr:uid="{00000000-0005-0000-0000-000035210000}"/>
    <cellStyle name="Примечание 2 5 6" xfId="7236" xr:uid="{00000000-0005-0000-0000-000036210000}"/>
    <cellStyle name="Примечание 2 5 7" xfId="8423" xr:uid="{00000000-0005-0000-0000-000037210000}"/>
    <cellStyle name="Примечание 2 6" xfId="708" xr:uid="{00000000-0005-0000-0000-000038210000}"/>
    <cellStyle name="Примечание 2 6 2" xfId="4897" xr:uid="{00000000-0005-0000-0000-000039210000}"/>
    <cellStyle name="Примечание 2 6 2 2" xfId="6746" xr:uid="{00000000-0005-0000-0000-00003A210000}"/>
    <cellStyle name="Примечание 2 6 2 3" xfId="5771" xr:uid="{00000000-0005-0000-0000-00003B210000}"/>
    <cellStyle name="Примечание 2 6 2 4" xfId="6245" xr:uid="{00000000-0005-0000-0000-00003C210000}"/>
    <cellStyle name="Примечание 2 6 2 5" xfId="7974" xr:uid="{00000000-0005-0000-0000-00003D210000}"/>
    <cellStyle name="Примечание 2 6 2 6" xfId="9142" xr:uid="{00000000-0005-0000-0000-00003E210000}"/>
    <cellStyle name="Примечание 2 6 3" xfId="1179" xr:uid="{00000000-0005-0000-0000-00003F210000}"/>
    <cellStyle name="Примечание 2 6 3 2" xfId="5874" xr:uid="{00000000-0005-0000-0000-000040210000}"/>
    <cellStyle name="Примечание 2 6 3 3" xfId="5579" xr:uid="{00000000-0005-0000-0000-000041210000}"/>
    <cellStyle name="Примечание 2 6 3 4" xfId="6970" xr:uid="{00000000-0005-0000-0000-000042210000}"/>
    <cellStyle name="Примечание 2 6 3 5" xfId="7644" xr:uid="{00000000-0005-0000-0000-000043210000}"/>
    <cellStyle name="Примечание 2 6 3 6" xfId="8834" xr:uid="{00000000-0005-0000-0000-000044210000}"/>
    <cellStyle name="Примечание 2 6 4" xfId="5293" xr:uid="{00000000-0005-0000-0000-000045210000}"/>
    <cellStyle name="Примечание 2 6 4 2" xfId="6537" xr:uid="{00000000-0005-0000-0000-000046210000}"/>
    <cellStyle name="Примечание 2 6 4 3" xfId="8105" xr:uid="{00000000-0005-0000-0000-000047210000}"/>
    <cellStyle name="Примечание 2 6 4 4" xfId="9280" xr:uid="{00000000-0005-0000-0000-000048210000}"/>
    <cellStyle name="Примечание 2 6 5" xfId="5655" xr:uid="{00000000-0005-0000-0000-000049210000}"/>
    <cellStyle name="Примечание 2 6 6" xfId="6098" xr:uid="{00000000-0005-0000-0000-00004A210000}"/>
    <cellStyle name="Примечание 2 6 7" xfId="6366" xr:uid="{00000000-0005-0000-0000-00004B210000}"/>
    <cellStyle name="Примечание 2 6 8" xfId="7279" xr:uid="{00000000-0005-0000-0000-00004C210000}"/>
    <cellStyle name="Примечание 2 6 9" xfId="8466" xr:uid="{00000000-0005-0000-0000-00004D210000}"/>
    <cellStyle name="Примечание 2 7" xfId="767" xr:uid="{00000000-0005-0000-0000-00004E210000}"/>
    <cellStyle name="Примечание 2 7 2" xfId="1230" xr:uid="{00000000-0005-0000-0000-00004F210000}"/>
    <cellStyle name="Примечание 2 7 2 2" xfId="5903" xr:uid="{00000000-0005-0000-0000-000050210000}"/>
    <cellStyle name="Примечание 2 7 2 3" xfId="6729" xr:uid="{00000000-0005-0000-0000-000051210000}"/>
    <cellStyle name="Примечание 2 7 2 4" xfId="6226" xr:uid="{00000000-0005-0000-0000-000052210000}"/>
    <cellStyle name="Примечание 2 7 2 5" xfId="7692" xr:uid="{00000000-0005-0000-0000-000053210000}"/>
    <cellStyle name="Примечание 2 7 2 6" xfId="8882" xr:uid="{00000000-0005-0000-0000-000054210000}"/>
    <cellStyle name="Примечание 2 7 3" xfId="5343" xr:uid="{00000000-0005-0000-0000-000055210000}"/>
    <cellStyle name="Примечание 2 7 3 2" xfId="6576" xr:uid="{00000000-0005-0000-0000-000056210000}"/>
    <cellStyle name="Примечание 2 7 3 3" xfId="8154" xr:uid="{00000000-0005-0000-0000-000057210000}"/>
    <cellStyle name="Примечание 2 7 3 4" xfId="9329" xr:uid="{00000000-0005-0000-0000-000058210000}"/>
    <cellStyle name="Примечание 2 7 4" xfId="6107" xr:uid="{00000000-0005-0000-0000-000059210000}"/>
    <cellStyle name="Примечание 2 7 5" xfId="7326" xr:uid="{00000000-0005-0000-0000-00005A210000}"/>
    <cellStyle name="Примечание 2 7 6" xfId="8513" xr:uid="{00000000-0005-0000-0000-00005B210000}"/>
    <cellStyle name="Примечание 2 8" xfId="776" xr:uid="{00000000-0005-0000-0000-00005C210000}"/>
    <cellStyle name="Примечание 2 8 2" xfId="1239" xr:uid="{00000000-0005-0000-0000-00005D210000}"/>
    <cellStyle name="Примечание 2 8 2 2" xfId="5911" xr:uid="{00000000-0005-0000-0000-00005E210000}"/>
    <cellStyle name="Примечание 2 8 2 3" xfId="6200" xr:uid="{00000000-0005-0000-0000-00005F210000}"/>
    <cellStyle name="Примечание 2 8 2 4" xfId="6677" xr:uid="{00000000-0005-0000-0000-000060210000}"/>
    <cellStyle name="Примечание 2 8 2 5" xfId="7701" xr:uid="{00000000-0005-0000-0000-000061210000}"/>
    <cellStyle name="Примечание 2 8 2 6" xfId="8891" xr:uid="{00000000-0005-0000-0000-000062210000}"/>
    <cellStyle name="Примечание 2 8 3" xfId="5683" xr:uid="{00000000-0005-0000-0000-000063210000}"/>
    <cellStyle name="Примечание 2 8 4" xfId="6111" xr:uid="{00000000-0005-0000-0000-000064210000}"/>
    <cellStyle name="Примечание 2 8 5" xfId="5901" xr:uid="{00000000-0005-0000-0000-000065210000}"/>
    <cellStyle name="Примечание 2 8 6" xfId="7335" xr:uid="{00000000-0005-0000-0000-000066210000}"/>
    <cellStyle name="Примечание 2 8 7" xfId="8522" xr:uid="{00000000-0005-0000-0000-000067210000}"/>
    <cellStyle name="Примечание 2 9" xfId="849" xr:uid="{00000000-0005-0000-0000-000068210000}"/>
    <cellStyle name="Примечание 2 9 2" xfId="1308" xr:uid="{00000000-0005-0000-0000-000069210000}"/>
    <cellStyle name="Примечание 2 9 2 2" xfId="5946" xr:uid="{00000000-0005-0000-0000-00006A210000}"/>
    <cellStyle name="Примечание 2 9 2 3" xfId="5513" xr:uid="{00000000-0005-0000-0000-00006B210000}"/>
    <cellStyle name="Примечание 2 9 2 4" xfId="5586" xr:uid="{00000000-0005-0000-0000-00006C210000}"/>
    <cellStyle name="Примечание 2 9 2 5" xfId="7756" xr:uid="{00000000-0005-0000-0000-00006D210000}"/>
    <cellStyle name="Примечание 2 9 2 6" xfId="8946" xr:uid="{00000000-0005-0000-0000-00006E210000}"/>
    <cellStyle name="Примечание 2 9 3" xfId="5714" xr:uid="{00000000-0005-0000-0000-00006F210000}"/>
    <cellStyle name="Примечание 2 9 4" xfId="5792" xr:uid="{00000000-0005-0000-0000-000070210000}"/>
    <cellStyle name="Примечание 2 9 5" xfId="5702" xr:uid="{00000000-0005-0000-0000-000071210000}"/>
    <cellStyle name="Примечание 2 9 6" xfId="7376" xr:uid="{00000000-0005-0000-0000-000072210000}"/>
    <cellStyle name="Примечание 2 9 7" xfId="8563" xr:uid="{00000000-0005-0000-0000-000073210000}"/>
    <cellStyle name="Примечание 3" xfId="233" xr:uid="{00000000-0005-0000-0000-000074210000}"/>
    <cellStyle name="Примечание 3 10" xfId="956" xr:uid="{00000000-0005-0000-0000-000075210000}"/>
    <cellStyle name="Примечание 3 10 2" xfId="1432" xr:uid="{00000000-0005-0000-0000-000076210000}"/>
    <cellStyle name="Примечание 3 10 2 2" xfId="6006" xr:uid="{00000000-0005-0000-0000-000077210000}"/>
    <cellStyle name="Примечание 3 10 2 3" xfId="6221" xr:uid="{00000000-0005-0000-0000-000078210000}"/>
    <cellStyle name="Примечание 3 10 2 4" xfId="5591" xr:uid="{00000000-0005-0000-0000-000079210000}"/>
    <cellStyle name="Примечание 3 10 2 5" xfId="7850" xr:uid="{00000000-0005-0000-0000-00007A210000}"/>
    <cellStyle name="Примечание 3 10 2 6" xfId="9041" xr:uid="{00000000-0005-0000-0000-00007B210000}"/>
    <cellStyle name="Примечание 3 10 3" xfId="5768" xr:uid="{00000000-0005-0000-0000-00007C210000}"/>
    <cellStyle name="Примечание 3 10 4" xfId="6152" xr:uid="{00000000-0005-0000-0000-00007D210000}"/>
    <cellStyle name="Примечание 3 10 5" xfId="6995" xr:uid="{00000000-0005-0000-0000-00007E210000}"/>
    <cellStyle name="Примечание 3 10 6" xfId="7467" xr:uid="{00000000-0005-0000-0000-00007F210000}"/>
    <cellStyle name="Примечание 3 10 7" xfId="8655" xr:uid="{00000000-0005-0000-0000-000080210000}"/>
    <cellStyle name="Примечание 3 11" xfId="4898" xr:uid="{00000000-0005-0000-0000-000081210000}"/>
    <cellStyle name="Примечание 3 12" xfId="5218" xr:uid="{00000000-0005-0000-0000-000082210000}"/>
    <cellStyle name="Примечание 3 12 2" xfId="6825" xr:uid="{00000000-0005-0000-0000-000083210000}"/>
    <cellStyle name="Примечание 3 12 3" xfId="6481" xr:uid="{00000000-0005-0000-0000-000084210000}"/>
    <cellStyle name="Примечание 3 12 4" xfId="7070" xr:uid="{00000000-0005-0000-0000-000085210000}"/>
    <cellStyle name="Примечание 3 12 5" xfId="8033" xr:uid="{00000000-0005-0000-0000-000086210000}"/>
    <cellStyle name="Примечание 3 12 6" xfId="9207" xr:uid="{00000000-0005-0000-0000-000087210000}"/>
    <cellStyle name="Примечание 3 13" xfId="5266" xr:uid="{00000000-0005-0000-0000-000088210000}"/>
    <cellStyle name="Примечание 3 13 2" xfId="6520" xr:uid="{00000000-0005-0000-0000-000089210000}"/>
    <cellStyle name="Примечание 3 13 3" xfId="8080" xr:uid="{00000000-0005-0000-0000-00008A210000}"/>
    <cellStyle name="Примечание 3 13 4" xfId="9254" xr:uid="{00000000-0005-0000-0000-00008B210000}"/>
    <cellStyle name="Примечание 3 14" xfId="6706" xr:uid="{00000000-0005-0000-0000-00008C210000}"/>
    <cellStyle name="Примечание 3 15" xfId="7118" xr:uid="{00000000-0005-0000-0000-00008D210000}"/>
    <cellStyle name="Примечание 3 16" xfId="8301" xr:uid="{00000000-0005-0000-0000-00008E210000}"/>
    <cellStyle name="Примечание 3 2" xfId="462" xr:uid="{00000000-0005-0000-0000-00008F210000}"/>
    <cellStyle name="Примечание 3 2 2" xfId="4900" xr:uid="{00000000-0005-0000-0000-000090210000}"/>
    <cellStyle name="Примечание 3 2 3" xfId="4899" xr:uid="{00000000-0005-0000-0000-000091210000}"/>
    <cellStyle name="Примечание 3 2 3 2" xfId="6747" xr:uid="{00000000-0005-0000-0000-000092210000}"/>
    <cellStyle name="Примечание 3 2 3 3" xfId="6410" xr:uid="{00000000-0005-0000-0000-000093210000}"/>
    <cellStyle name="Примечание 3 2 3 4" xfId="6244" xr:uid="{00000000-0005-0000-0000-000094210000}"/>
    <cellStyle name="Примечание 3 2 3 5" xfId="7975" xr:uid="{00000000-0005-0000-0000-000095210000}"/>
    <cellStyle name="Примечание 3 2 3 6" xfId="9143" xr:uid="{00000000-0005-0000-0000-000096210000}"/>
    <cellStyle name="Примечание 3 2 4" xfId="1036" xr:uid="{00000000-0005-0000-0000-000097210000}"/>
    <cellStyle name="Примечание 3 2 4 2" xfId="5798" xr:uid="{00000000-0005-0000-0000-000098210000}"/>
    <cellStyle name="Примечание 3 2 4 3" xfId="6177" xr:uid="{00000000-0005-0000-0000-000099210000}"/>
    <cellStyle name="Примечание 3 2 4 4" xfId="5608" xr:uid="{00000000-0005-0000-0000-00009A210000}"/>
    <cellStyle name="Примечание 3 2 4 5" xfId="7512" xr:uid="{00000000-0005-0000-0000-00009B210000}"/>
    <cellStyle name="Примечание 3 2 4 6" xfId="8702" xr:uid="{00000000-0005-0000-0000-00009C210000}"/>
    <cellStyle name="Примечание 3 2 5" xfId="964" xr:uid="{00000000-0005-0000-0000-00009D210000}"/>
    <cellStyle name="Примечание 3 2 5 2" xfId="6762" xr:uid="{00000000-0005-0000-0000-00009E210000}"/>
    <cellStyle name="Примечание 3 2 5 3" xfId="7473" xr:uid="{00000000-0005-0000-0000-00009F210000}"/>
    <cellStyle name="Примечание 3 2 5 4" xfId="8661" xr:uid="{00000000-0005-0000-0000-0000A0210000}"/>
    <cellStyle name="Примечание 3 2 6" xfId="1131" xr:uid="{00000000-0005-0000-0000-0000A1210000}"/>
    <cellStyle name="Примечание 3 2 6 2" xfId="6184" xr:uid="{00000000-0005-0000-0000-0000A2210000}"/>
    <cellStyle name="Примечание 3 2 6 3" xfId="7599" xr:uid="{00000000-0005-0000-0000-0000A3210000}"/>
    <cellStyle name="Примечание 3 2 6 4" xfId="8789" xr:uid="{00000000-0005-0000-0000-0000A4210000}"/>
    <cellStyle name="Примечание 3 2 7" xfId="6975" xr:uid="{00000000-0005-0000-0000-0000A5210000}"/>
    <cellStyle name="Примечание 3 2 8" xfId="7151" xr:uid="{00000000-0005-0000-0000-0000A6210000}"/>
    <cellStyle name="Примечание 3 2 9" xfId="8336" xr:uid="{00000000-0005-0000-0000-0000A7210000}"/>
    <cellStyle name="Примечание 3 3" xfId="607" xr:uid="{00000000-0005-0000-0000-0000A8210000}"/>
    <cellStyle name="Примечание 3 3 2" xfId="4901" xr:uid="{00000000-0005-0000-0000-0000A9210000}"/>
    <cellStyle name="Примечание 3 3 2 2" xfId="6748" xr:uid="{00000000-0005-0000-0000-0000AA210000}"/>
    <cellStyle name="Примечание 3 3 2 3" xfId="5558" xr:uid="{00000000-0005-0000-0000-0000AB210000}"/>
    <cellStyle name="Примечание 3 3 2 4" xfId="6243" xr:uid="{00000000-0005-0000-0000-0000AC210000}"/>
    <cellStyle name="Примечание 3 3 2 5" xfId="7976" xr:uid="{00000000-0005-0000-0000-0000AD210000}"/>
    <cellStyle name="Примечание 3 3 2 6" xfId="9144" xr:uid="{00000000-0005-0000-0000-0000AE210000}"/>
    <cellStyle name="Примечание 3 3 3" xfId="1089" xr:uid="{00000000-0005-0000-0000-0000AF210000}"/>
    <cellStyle name="Примечание 3 3 3 2" xfId="5826" xr:uid="{00000000-0005-0000-0000-0000B0210000}"/>
    <cellStyle name="Примечание 3 3 3 3" xfId="6182" xr:uid="{00000000-0005-0000-0000-0000B1210000}"/>
    <cellStyle name="Примечание 3 3 3 4" xfId="5645" xr:uid="{00000000-0005-0000-0000-0000B2210000}"/>
    <cellStyle name="Примечание 3 3 3 5" xfId="7560" xr:uid="{00000000-0005-0000-0000-0000B3210000}"/>
    <cellStyle name="Примечание 3 3 3 6" xfId="8750" xr:uid="{00000000-0005-0000-0000-0000B4210000}"/>
    <cellStyle name="Примечание 3 3 4" xfId="982" xr:uid="{00000000-0005-0000-0000-0000B5210000}"/>
    <cellStyle name="Примечание 3 3 4 2" xfId="6162" xr:uid="{00000000-0005-0000-0000-0000B6210000}"/>
    <cellStyle name="Примечание 3 3 4 3" xfId="7479" xr:uid="{00000000-0005-0000-0000-0000B7210000}"/>
    <cellStyle name="Примечание 3 3 4 4" xfId="8668" xr:uid="{00000000-0005-0000-0000-0000B8210000}"/>
    <cellStyle name="Примечание 3 3 5" xfId="5410" xr:uid="{00000000-0005-0000-0000-0000B9210000}"/>
    <cellStyle name="Примечание 3 3 5 2" xfId="6618" xr:uid="{00000000-0005-0000-0000-0000BA210000}"/>
    <cellStyle name="Примечание 3 3 5 3" xfId="8198" xr:uid="{00000000-0005-0000-0000-0000BB210000}"/>
    <cellStyle name="Примечание 3 3 5 4" xfId="9373" xr:uid="{00000000-0005-0000-0000-0000BC210000}"/>
    <cellStyle name="Примечание 3 3 6" xfId="6088" xr:uid="{00000000-0005-0000-0000-0000BD210000}"/>
    <cellStyle name="Примечание 3 3 7" xfId="7197" xr:uid="{00000000-0005-0000-0000-0000BE210000}"/>
    <cellStyle name="Примечание 3 3 8" xfId="8384" xr:uid="{00000000-0005-0000-0000-0000BF210000}"/>
    <cellStyle name="Примечание 3 4" xfId="658" xr:uid="{00000000-0005-0000-0000-0000C0210000}"/>
    <cellStyle name="Примечание 3 4 2" xfId="4902" xr:uid="{00000000-0005-0000-0000-0000C1210000}"/>
    <cellStyle name="Примечание 3 4 3" xfId="1133" xr:uid="{00000000-0005-0000-0000-0000C2210000}"/>
    <cellStyle name="Примечание 3 4 3 2" xfId="5849" xr:uid="{00000000-0005-0000-0000-0000C3210000}"/>
    <cellStyle name="Примечание 3 4 3 3" xfId="6186" xr:uid="{00000000-0005-0000-0000-0000C4210000}"/>
    <cellStyle name="Примечание 3 4 3 4" xfId="6892" xr:uid="{00000000-0005-0000-0000-0000C5210000}"/>
    <cellStyle name="Примечание 3 4 3 5" xfId="7601" xr:uid="{00000000-0005-0000-0000-0000C6210000}"/>
    <cellStyle name="Примечание 3 4 3 6" xfId="8791" xr:uid="{00000000-0005-0000-0000-0000C7210000}"/>
    <cellStyle name="Примечание 3 4 4" xfId="5295" xr:uid="{00000000-0005-0000-0000-0000C8210000}"/>
    <cellStyle name="Примечание 3 4 4 2" xfId="6539" xr:uid="{00000000-0005-0000-0000-0000C9210000}"/>
    <cellStyle name="Примечание 3 4 4 3" xfId="8107" xr:uid="{00000000-0005-0000-0000-0000CA210000}"/>
    <cellStyle name="Примечание 3 4 4 4" xfId="9282" xr:uid="{00000000-0005-0000-0000-0000CB210000}"/>
    <cellStyle name="Примечание 3 4 5" xfId="5634" xr:uid="{00000000-0005-0000-0000-0000CC210000}"/>
    <cellStyle name="Примечание 3 4 6" xfId="6093" xr:uid="{00000000-0005-0000-0000-0000CD210000}"/>
    <cellStyle name="Примечание 3 4 7" xfId="5557" xr:uid="{00000000-0005-0000-0000-0000CE210000}"/>
    <cellStyle name="Примечание 3 4 8" xfId="7237" xr:uid="{00000000-0005-0000-0000-0000CF210000}"/>
    <cellStyle name="Примечание 3 4 9" xfId="8424" xr:uid="{00000000-0005-0000-0000-0000D0210000}"/>
    <cellStyle name="Примечание 3 5" xfId="709" xr:uid="{00000000-0005-0000-0000-0000D1210000}"/>
    <cellStyle name="Примечание 3 5 2" xfId="4903" xr:uid="{00000000-0005-0000-0000-0000D2210000}"/>
    <cellStyle name="Примечание 3 5 2 2" xfId="6749" xr:uid="{00000000-0005-0000-0000-0000D3210000}"/>
    <cellStyle name="Примечание 3 5 2 3" xfId="6424" xr:uid="{00000000-0005-0000-0000-0000D4210000}"/>
    <cellStyle name="Примечание 3 5 2 4" xfId="6242" xr:uid="{00000000-0005-0000-0000-0000D5210000}"/>
    <cellStyle name="Примечание 3 5 2 5" xfId="7977" xr:uid="{00000000-0005-0000-0000-0000D6210000}"/>
    <cellStyle name="Примечание 3 5 2 6" xfId="9145" xr:uid="{00000000-0005-0000-0000-0000D7210000}"/>
    <cellStyle name="Примечание 3 5 3" xfId="1180" xr:uid="{00000000-0005-0000-0000-0000D8210000}"/>
    <cellStyle name="Примечание 3 5 3 2" xfId="5875" xr:uid="{00000000-0005-0000-0000-0000D9210000}"/>
    <cellStyle name="Примечание 3 5 3 3" xfId="6767" xr:uid="{00000000-0005-0000-0000-0000DA210000}"/>
    <cellStyle name="Примечание 3 5 3 4" xfId="6794" xr:uid="{00000000-0005-0000-0000-0000DB210000}"/>
    <cellStyle name="Примечание 3 5 3 5" xfId="7645" xr:uid="{00000000-0005-0000-0000-0000DC210000}"/>
    <cellStyle name="Примечание 3 5 3 6" xfId="8835" xr:uid="{00000000-0005-0000-0000-0000DD210000}"/>
    <cellStyle name="Примечание 3 5 4" xfId="5305" xr:uid="{00000000-0005-0000-0000-0000DE210000}"/>
    <cellStyle name="Примечание 3 5 4 2" xfId="6548" xr:uid="{00000000-0005-0000-0000-0000DF210000}"/>
    <cellStyle name="Примечание 3 5 4 3" xfId="8117" xr:uid="{00000000-0005-0000-0000-0000E0210000}"/>
    <cellStyle name="Примечание 3 5 4 4" xfId="9292" xr:uid="{00000000-0005-0000-0000-0000E1210000}"/>
    <cellStyle name="Примечание 3 5 5" xfId="6099" xr:uid="{00000000-0005-0000-0000-0000E2210000}"/>
    <cellStyle name="Примечание 3 5 6" xfId="7280" xr:uid="{00000000-0005-0000-0000-0000E3210000}"/>
    <cellStyle name="Примечание 3 5 7" xfId="8467" xr:uid="{00000000-0005-0000-0000-0000E4210000}"/>
    <cellStyle name="Примечание 3 6" xfId="768" xr:uid="{00000000-0005-0000-0000-0000E5210000}"/>
    <cellStyle name="Примечание 3 6 2" xfId="4904" xr:uid="{00000000-0005-0000-0000-0000E6210000}"/>
    <cellStyle name="Примечание 3 6 2 2" xfId="6750" xr:uid="{00000000-0005-0000-0000-0000E7210000}"/>
    <cellStyle name="Примечание 3 6 2 3" xfId="6425" xr:uid="{00000000-0005-0000-0000-0000E8210000}"/>
    <cellStyle name="Примечание 3 6 2 4" xfId="6241" xr:uid="{00000000-0005-0000-0000-0000E9210000}"/>
    <cellStyle name="Примечание 3 6 2 5" xfId="7978" xr:uid="{00000000-0005-0000-0000-0000EA210000}"/>
    <cellStyle name="Примечание 3 6 2 6" xfId="9146" xr:uid="{00000000-0005-0000-0000-0000EB210000}"/>
    <cellStyle name="Примечание 3 6 3" xfId="1231" xr:uid="{00000000-0005-0000-0000-0000EC210000}"/>
    <cellStyle name="Примечание 3 6 3 2" xfId="5904" xr:uid="{00000000-0005-0000-0000-0000ED210000}"/>
    <cellStyle name="Примечание 3 6 3 3" xfId="6197" xr:uid="{00000000-0005-0000-0000-0000EE210000}"/>
    <cellStyle name="Примечание 3 6 3 4" xfId="5967" xr:uid="{00000000-0005-0000-0000-0000EF210000}"/>
    <cellStyle name="Примечание 3 6 3 5" xfId="7693" xr:uid="{00000000-0005-0000-0000-0000F0210000}"/>
    <cellStyle name="Примечание 3 6 3 6" xfId="8883" xr:uid="{00000000-0005-0000-0000-0000F1210000}"/>
    <cellStyle name="Примечание 3 6 4" xfId="5679" xr:uid="{00000000-0005-0000-0000-0000F2210000}"/>
    <cellStyle name="Примечание 3 6 5" xfId="6108" xr:uid="{00000000-0005-0000-0000-0000F3210000}"/>
    <cellStyle name="Примечание 3 6 6" xfId="6582" xr:uid="{00000000-0005-0000-0000-0000F4210000}"/>
    <cellStyle name="Примечание 3 6 7" xfId="7327" xr:uid="{00000000-0005-0000-0000-0000F5210000}"/>
    <cellStyle name="Примечание 3 6 8" xfId="8514" xr:uid="{00000000-0005-0000-0000-0000F6210000}"/>
    <cellStyle name="Примечание 3 7" xfId="817" xr:uid="{00000000-0005-0000-0000-0000F7210000}"/>
    <cellStyle name="Примечание 3 7 2" xfId="4905" xr:uid="{00000000-0005-0000-0000-0000F8210000}"/>
    <cellStyle name="Примечание 3 7 2 2" xfId="6751" xr:uid="{00000000-0005-0000-0000-0000F9210000}"/>
    <cellStyle name="Примечание 3 7 2 3" xfId="6426" xr:uid="{00000000-0005-0000-0000-0000FA210000}"/>
    <cellStyle name="Примечание 3 7 2 4" xfId="6240" xr:uid="{00000000-0005-0000-0000-0000FB210000}"/>
    <cellStyle name="Примечание 3 7 2 5" xfId="7979" xr:uid="{00000000-0005-0000-0000-0000FC210000}"/>
    <cellStyle name="Примечание 3 7 2 6" xfId="9147" xr:uid="{00000000-0005-0000-0000-0000FD210000}"/>
    <cellStyle name="Примечание 3 7 3" xfId="1280" xr:uid="{00000000-0005-0000-0000-0000FE210000}"/>
    <cellStyle name="Примечание 3 7 3 2" xfId="5931" xr:uid="{00000000-0005-0000-0000-0000FF210000}"/>
    <cellStyle name="Примечание 3 7 3 3" xfId="6204" xr:uid="{00000000-0005-0000-0000-000000220000}"/>
    <cellStyle name="Примечание 3 7 3 4" xfId="6676" xr:uid="{00000000-0005-0000-0000-000001220000}"/>
    <cellStyle name="Примечание 3 7 3 5" xfId="7740" xr:uid="{00000000-0005-0000-0000-000002220000}"/>
    <cellStyle name="Примечание 3 7 3 6" xfId="8930" xr:uid="{00000000-0005-0000-0000-000003220000}"/>
    <cellStyle name="Примечание 3 7 4" xfId="5705" xr:uid="{00000000-0005-0000-0000-000004220000}"/>
    <cellStyle name="Примечание 3 7 5" xfId="6117" xr:uid="{00000000-0005-0000-0000-000005220000}"/>
    <cellStyle name="Примечание 3 7 6" xfId="6781" xr:uid="{00000000-0005-0000-0000-000006220000}"/>
    <cellStyle name="Примечание 3 7 7" xfId="7374" xr:uid="{00000000-0005-0000-0000-000007220000}"/>
    <cellStyle name="Примечание 3 7 8" xfId="8561" xr:uid="{00000000-0005-0000-0000-000008220000}"/>
    <cellStyle name="Примечание 3 8" xfId="850" xr:uid="{00000000-0005-0000-0000-000009220000}"/>
    <cellStyle name="Примечание 3 8 2" xfId="1310" xr:uid="{00000000-0005-0000-0000-00000A220000}"/>
    <cellStyle name="Примечание 3 8 2 2" xfId="5948" xr:uid="{00000000-0005-0000-0000-00000B220000}"/>
    <cellStyle name="Примечание 3 8 2 3" xfId="6769" xr:uid="{00000000-0005-0000-0000-00000C220000}"/>
    <cellStyle name="Примечание 3 8 2 4" xfId="6201" xr:uid="{00000000-0005-0000-0000-00000D220000}"/>
    <cellStyle name="Примечание 3 8 2 5" xfId="7758" xr:uid="{00000000-0005-0000-0000-00000E220000}"/>
    <cellStyle name="Примечание 3 8 2 6" xfId="8948" xr:uid="{00000000-0005-0000-0000-00000F220000}"/>
    <cellStyle name="Примечание 3 8 3" xfId="5715" xr:uid="{00000000-0005-0000-0000-000010220000}"/>
    <cellStyle name="Примечание 3 8 4" xfId="6139" xr:uid="{00000000-0005-0000-0000-000011220000}"/>
    <cellStyle name="Примечание 3 8 5" xfId="5822" xr:uid="{00000000-0005-0000-0000-000012220000}"/>
    <cellStyle name="Примечание 3 8 6" xfId="7377" xr:uid="{00000000-0005-0000-0000-000013220000}"/>
    <cellStyle name="Примечание 3 8 7" xfId="8564" xr:uid="{00000000-0005-0000-0000-000014220000}"/>
    <cellStyle name="Примечание 3 9" xfId="899" xr:uid="{00000000-0005-0000-0000-000015220000}"/>
    <cellStyle name="Примечание 3 9 2" xfId="1361" xr:uid="{00000000-0005-0000-0000-000016220000}"/>
    <cellStyle name="Примечание 3 9 2 2" xfId="5979" xr:uid="{00000000-0005-0000-0000-000017220000}"/>
    <cellStyle name="Примечание 3 9 2 3" xfId="6220" xr:uid="{00000000-0005-0000-0000-000018220000}"/>
    <cellStyle name="Примечание 3 9 2 4" xfId="6808" xr:uid="{00000000-0005-0000-0000-000019220000}"/>
    <cellStyle name="Примечание 3 9 2 5" xfId="7807" xr:uid="{00000000-0005-0000-0000-00001A220000}"/>
    <cellStyle name="Примечание 3 9 2 6" xfId="8998" xr:uid="{00000000-0005-0000-0000-00001B220000}"/>
    <cellStyle name="Примечание 3 9 3" xfId="5742" xr:uid="{00000000-0005-0000-0000-00001C220000}"/>
    <cellStyle name="Примечание 3 9 4" xfId="6704" xr:uid="{00000000-0005-0000-0000-00001D220000}"/>
    <cellStyle name="Примечание 3 9 5" xfId="6014" xr:uid="{00000000-0005-0000-0000-00001E220000}"/>
    <cellStyle name="Примечание 3 9 6" xfId="7424" xr:uid="{00000000-0005-0000-0000-00001F220000}"/>
    <cellStyle name="Примечание 3 9 7" xfId="8612" xr:uid="{00000000-0005-0000-0000-000020220000}"/>
    <cellStyle name="Примечание 4" xfId="234" xr:uid="{00000000-0005-0000-0000-000021220000}"/>
    <cellStyle name="Примечание 4 10" xfId="957" xr:uid="{00000000-0005-0000-0000-000022220000}"/>
    <cellStyle name="Примечание 4 10 2" xfId="1433" xr:uid="{00000000-0005-0000-0000-000023220000}"/>
    <cellStyle name="Примечание 4 10 2 2" xfId="6007" xr:uid="{00000000-0005-0000-0000-000024220000}"/>
    <cellStyle name="Примечание 4 10 2 3" xfId="6222" xr:uid="{00000000-0005-0000-0000-000025220000}"/>
    <cellStyle name="Примечание 4 10 2 4" xfId="5915" xr:uid="{00000000-0005-0000-0000-000026220000}"/>
    <cellStyle name="Примечание 4 10 2 5" xfId="7851" xr:uid="{00000000-0005-0000-0000-000027220000}"/>
    <cellStyle name="Примечание 4 10 2 6" xfId="9042" xr:uid="{00000000-0005-0000-0000-000028220000}"/>
    <cellStyle name="Примечание 4 10 3" xfId="5769" xr:uid="{00000000-0005-0000-0000-000029220000}"/>
    <cellStyle name="Примечание 4 10 4" xfId="6153" xr:uid="{00000000-0005-0000-0000-00002A220000}"/>
    <cellStyle name="Примечание 4 10 5" xfId="5896" xr:uid="{00000000-0005-0000-0000-00002B220000}"/>
    <cellStyle name="Примечание 4 10 6" xfId="7468" xr:uid="{00000000-0005-0000-0000-00002C220000}"/>
    <cellStyle name="Примечание 4 10 7" xfId="8656" xr:uid="{00000000-0005-0000-0000-00002D220000}"/>
    <cellStyle name="Примечание 4 11" xfId="4906" xr:uid="{00000000-0005-0000-0000-00002E220000}"/>
    <cellStyle name="Примечание 4 11 2" xfId="6752" xr:uid="{00000000-0005-0000-0000-00002F220000}"/>
    <cellStyle name="Примечание 4 11 3" xfId="6414" xr:uid="{00000000-0005-0000-0000-000030220000}"/>
    <cellStyle name="Примечание 4 11 4" xfId="6239" xr:uid="{00000000-0005-0000-0000-000031220000}"/>
    <cellStyle name="Примечание 4 11 5" xfId="7980" xr:uid="{00000000-0005-0000-0000-000032220000}"/>
    <cellStyle name="Примечание 4 11 6" xfId="9148" xr:uid="{00000000-0005-0000-0000-000033220000}"/>
    <cellStyle name="Примечание 4 12" xfId="5219" xr:uid="{00000000-0005-0000-0000-000034220000}"/>
    <cellStyle name="Примечание 4 12 2" xfId="6826" xr:uid="{00000000-0005-0000-0000-000035220000}"/>
    <cellStyle name="Примечание 4 12 3" xfId="6482" xr:uid="{00000000-0005-0000-0000-000036220000}"/>
    <cellStyle name="Примечание 4 12 4" xfId="7071" xr:uid="{00000000-0005-0000-0000-000037220000}"/>
    <cellStyle name="Примечание 4 12 5" xfId="8034" xr:uid="{00000000-0005-0000-0000-000038220000}"/>
    <cellStyle name="Примечание 4 12 6" xfId="9208" xr:uid="{00000000-0005-0000-0000-000039220000}"/>
    <cellStyle name="Примечание 4 13" xfId="5267" xr:uid="{00000000-0005-0000-0000-00003A220000}"/>
    <cellStyle name="Примечание 4 13 2" xfId="6521" xr:uid="{00000000-0005-0000-0000-00003B220000}"/>
    <cellStyle name="Примечание 4 13 3" xfId="8081" xr:uid="{00000000-0005-0000-0000-00003C220000}"/>
    <cellStyle name="Примечание 4 13 4" xfId="9255" xr:uid="{00000000-0005-0000-0000-00003D220000}"/>
    <cellStyle name="Примечание 4 14" xfId="6730" xr:uid="{00000000-0005-0000-0000-00003E220000}"/>
    <cellStyle name="Примечание 4 15" xfId="7119" xr:uid="{00000000-0005-0000-0000-00003F220000}"/>
    <cellStyle name="Примечание 4 16" xfId="8302" xr:uid="{00000000-0005-0000-0000-000040220000}"/>
    <cellStyle name="Примечание 4 2" xfId="463" xr:uid="{00000000-0005-0000-0000-000041220000}"/>
    <cellStyle name="Примечание 4 2 10" xfId="7152" xr:uid="{00000000-0005-0000-0000-000042220000}"/>
    <cellStyle name="Примечание 4 2 11" xfId="8337" xr:uid="{00000000-0005-0000-0000-000043220000}"/>
    <cellStyle name="Примечание 4 2 2" xfId="4908" xr:uid="{00000000-0005-0000-0000-000044220000}"/>
    <cellStyle name="Примечание 4 2 3" xfId="4909" xr:uid="{00000000-0005-0000-0000-000045220000}"/>
    <cellStyle name="Примечание 4 2 3 2" xfId="6754" xr:uid="{00000000-0005-0000-0000-000046220000}"/>
    <cellStyle name="Примечание 4 2 3 3" xfId="5934" xr:uid="{00000000-0005-0000-0000-000047220000}"/>
    <cellStyle name="Примечание 4 2 3 4" xfId="6237" xr:uid="{00000000-0005-0000-0000-000048220000}"/>
    <cellStyle name="Примечание 4 2 3 5" xfId="7982" xr:uid="{00000000-0005-0000-0000-000049220000}"/>
    <cellStyle name="Примечание 4 2 3 6" xfId="9150" xr:uid="{00000000-0005-0000-0000-00004A220000}"/>
    <cellStyle name="Примечание 4 2 4" xfId="4910" xr:uid="{00000000-0005-0000-0000-00004B220000}"/>
    <cellStyle name="Примечание 4 2 4 2" xfId="6755" xr:uid="{00000000-0005-0000-0000-00004C220000}"/>
    <cellStyle name="Примечание 4 2 4 3" xfId="6427" xr:uid="{00000000-0005-0000-0000-00004D220000}"/>
    <cellStyle name="Примечание 4 2 4 4" xfId="6236" xr:uid="{00000000-0005-0000-0000-00004E220000}"/>
    <cellStyle name="Примечание 4 2 4 5" xfId="7983" xr:uid="{00000000-0005-0000-0000-00004F220000}"/>
    <cellStyle name="Примечание 4 2 4 6" xfId="9151" xr:uid="{00000000-0005-0000-0000-000050220000}"/>
    <cellStyle name="Примечание 4 2 5" xfId="4907" xr:uid="{00000000-0005-0000-0000-000051220000}"/>
    <cellStyle name="Примечание 4 2 5 2" xfId="6753" xr:uid="{00000000-0005-0000-0000-000052220000}"/>
    <cellStyle name="Примечание 4 2 5 3" xfId="6669" xr:uid="{00000000-0005-0000-0000-000053220000}"/>
    <cellStyle name="Примечание 4 2 5 4" xfId="6238" xr:uid="{00000000-0005-0000-0000-000054220000}"/>
    <cellStyle name="Примечание 4 2 5 5" xfId="7981" xr:uid="{00000000-0005-0000-0000-000055220000}"/>
    <cellStyle name="Примечание 4 2 5 6" xfId="9149" xr:uid="{00000000-0005-0000-0000-000056220000}"/>
    <cellStyle name="Примечание 4 2 6" xfId="1037" xr:uid="{00000000-0005-0000-0000-000057220000}"/>
    <cellStyle name="Примечание 4 2 6 2" xfId="5799" xr:uid="{00000000-0005-0000-0000-000058220000}"/>
    <cellStyle name="Примечание 4 2 6 3" xfId="6178" xr:uid="{00000000-0005-0000-0000-000059220000}"/>
    <cellStyle name="Примечание 4 2 6 4" xfId="5819" xr:uid="{00000000-0005-0000-0000-00005A220000}"/>
    <cellStyle name="Примечание 4 2 6 5" xfId="7513" xr:uid="{00000000-0005-0000-0000-00005B220000}"/>
    <cellStyle name="Примечание 4 2 6 6" xfId="8703" xr:uid="{00000000-0005-0000-0000-00005C220000}"/>
    <cellStyle name="Примечание 4 2 7" xfId="995" xr:uid="{00000000-0005-0000-0000-00005D220000}"/>
    <cellStyle name="Примечание 4 2 7 2" xfId="6673" xr:uid="{00000000-0005-0000-0000-00005E220000}"/>
    <cellStyle name="Примечание 4 2 7 3" xfId="7487" xr:uid="{00000000-0005-0000-0000-00005F220000}"/>
    <cellStyle name="Примечание 4 2 7 4" xfId="8676" xr:uid="{00000000-0005-0000-0000-000060220000}"/>
    <cellStyle name="Примечание 4 2 8" xfId="977" xr:uid="{00000000-0005-0000-0000-000061220000}"/>
    <cellStyle name="Примечание 4 2 8 2" xfId="6160" xr:uid="{00000000-0005-0000-0000-000062220000}"/>
    <cellStyle name="Примечание 4 2 8 3" xfId="7477" xr:uid="{00000000-0005-0000-0000-000063220000}"/>
    <cellStyle name="Примечание 4 2 8 4" xfId="8666" xr:uid="{00000000-0005-0000-0000-000064220000}"/>
    <cellStyle name="Примечание 4 2 9" xfId="5498" xr:uid="{00000000-0005-0000-0000-000065220000}"/>
    <cellStyle name="Примечание 4 3" xfId="608" xr:uid="{00000000-0005-0000-0000-000066220000}"/>
    <cellStyle name="Примечание 4 3 2" xfId="4912" xr:uid="{00000000-0005-0000-0000-000067220000}"/>
    <cellStyle name="Примечание 4 3 2 2" xfId="6757" xr:uid="{00000000-0005-0000-0000-000068220000}"/>
    <cellStyle name="Примечание 4 3 2 3" xfId="6440" xr:uid="{00000000-0005-0000-0000-000069220000}"/>
    <cellStyle name="Примечание 4 3 2 4" xfId="6234" xr:uid="{00000000-0005-0000-0000-00006A220000}"/>
    <cellStyle name="Примечание 4 3 2 5" xfId="7985" xr:uid="{00000000-0005-0000-0000-00006B220000}"/>
    <cellStyle name="Примечание 4 3 2 6" xfId="9153" xr:uid="{00000000-0005-0000-0000-00006C220000}"/>
    <cellStyle name="Примечание 4 3 3" xfId="4911" xr:uid="{00000000-0005-0000-0000-00006D220000}"/>
    <cellStyle name="Примечание 4 3 3 2" xfId="6756" xr:uid="{00000000-0005-0000-0000-00006E220000}"/>
    <cellStyle name="Примечание 4 3 3 3" xfId="6431" xr:uid="{00000000-0005-0000-0000-00006F220000}"/>
    <cellStyle name="Примечание 4 3 3 4" xfId="6235" xr:uid="{00000000-0005-0000-0000-000070220000}"/>
    <cellStyle name="Примечание 4 3 3 5" xfId="7984" xr:uid="{00000000-0005-0000-0000-000071220000}"/>
    <cellStyle name="Примечание 4 3 3 6" xfId="9152" xr:uid="{00000000-0005-0000-0000-000072220000}"/>
    <cellStyle name="Примечание 4 3 4" xfId="1090" xr:uid="{00000000-0005-0000-0000-000073220000}"/>
    <cellStyle name="Примечание 4 3 4 2" xfId="5827" xr:uid="{00000000-0005-0000-0000-000074220000}"/>
    <cellStyle name="Примечание 4 3 4 3" xfId="6183" xr:uid="{00000000-0005-0000-0000-000075220000}"/>
    <cellStyle name="Примечание 4 3 4 4" xfId="5838" xr:uid="{00000000-0005-0000-0000-000076220000}"/>
    <cellStyle name="Примечание 4 3 4 5" xfId="7561" xr:uid="{00000000-0005-0000-0000-000077220000}"/>
    <cellStyle name="Примечание 4 3 4 6" xfId="8751" xr:uid="{00000000-0005-0000-0000-000078220000}"/>
    <cellStyle name="Примечание 4 3 5" xfId="983" xr:uid="{00000000-0005-0000-0000-000079220000}"/>
    <cellStyle name="Примечание 4 3 5 2" xfId="6163" xr:uid="{00000000-0005-0000-0000-00007A220000}"/>
    <cellStyle name="Примечание 4 3 5 3" xfId="7480" xr:uid="{00000000-0005-0000-0000-00007B220000}"/>
    <cellStyle name="Примечание 4 3 5 4" xfId="8669" xr:uid="{00000000-0005-0000-0000-00007C220000}"/>
    <cellStyle name="Примечание 4 3 6" xfId="5411" xr:uid="{00000000-0005-0000-0000-00007D220000}"/>
    <cellStyle name="Примечание 4 3 6 2" xfId="6619" xr:uid="{00000000-0005-0000-0000-00007E220000}"/>
    <cellStyle name="Примечание 4 3 6 3" xfId="8199" xr:uid="{00000000-0005-0000-0000-00007F220000}"/>
    <cellStyle name="Примечание 4 3 6 4" xfId="9374" xr:uid="{00000000-0005-0000-0000-000080220000}"/>
    <cellStyle name="Примечание 4 3 7" xfId="6089" xr:uid="{00000000-0005-0000-0000-000081220000}"/>
    <cellStyle name="Примечание 4 3 8" xfId="7198" xr:uid="{00000000-0005-0000-0000-000082220000}"/>
    <cellStyle name="Примечание 4 3 9" xfId="8385" xr:uid="{00000000-0005-0000-0000-000083220000}"/>
    <cellStyle name="Примечание 4 4" xfId="659" xr:uid="{00000000-0005-0000-0000-000084220000}"/>
    <cellStyle name="Примечание 4 4 2" xfId="4913" xr:uid="{00000000-0005-0000-0000-000085220000}"/>
    <cellStyle name="Примечание 4 4 3" xfId="1134" xr:uid="{00000000-0005-0000-0000-000086220000}"/>
    <cellStyle name="Примечание 4 4 3 2" xfId="5850" xr:uid="{00000000-0005-0000-0000-000087220000}"/>
    <cellStyle name="Примечание 4 4 3 3" xfId="6187" xr:uid="{00000000-0005-0000-0000-000088220000}"/>
    <cellStyle name="Примечание 4 4 3 4" xfId="5678" xr:uid="{00000000-0005-0000-0000-000089220000}"/>
    <cellStyle name="Примечание 4 4 3 5" xfId="7602" xr:uid="{00000000-0005-0000-0000-00008A220000}"/>
    <cellStyle name="Примечание 4 4 3 6" xfId="8792" xr:uid="{00000000-0005-0000-0000-00008B220000}"/>
    <cellStyle name="Примечание 4 4 4" xfId="5296" xr:uid="{00000000-0005-0000-0000-00008C220000}"/>
    <cellStyle name="Примечание 4 4 4 2" xfId="6540" xr:uid="{00000000-0005-0000-0000-00008D220000}"/>
    <cellStyle name="Примечание 4 4 4 3" xfId="8108" xr:uid="{00000000-0005-0000-0000-00008E220000}"/>
    <cellStyle name="Примечание 4 4 4 4" xfId="9283" xr:uid="{00000000-0005-0000-0000-00008F220000}"/>
    <cellStyle name="Примечание 4 4 5" xfId="5635" xr:uid="{00000000-0005-0000-0000-000090220000}"/>
    <cellStyle name="Примечание 4 4 6" xfId="6094" xr:uid="{00000000-0005-0000-0000-000091220000}"/>
    <cellStyle name="Примечание 4 4 7" xfId="5505" xr:uid="{00000000-0005-0000-0000-000092220000}"/>
    <cellStyle name="Примечание 4 4 8" xfId="7238" xr:uid="{00000000-0005-0000-0000-000093220000}"/>
    <cellStyle name="Примечание 4 4 9" xfId="8425" xr:uid="{00000000-0005-0000-0000-000094220000}"/>
    <cellStyle name="Примечание 4 5" xfId="710" xr:uid="{00000000-0005-0000-0000-000095220000}"/>
    <cellStyle name="Примечание 4 5 2" xfId="4914" xr:uid="{00000000-0005-0000-0000-000096220000}"/>
    <cellStyle name="Примечание 4 5 2 2" xfId="6758" xr:uid="{00000000-0005-0000-0000-000097220000}"/>
    <cellStyle name="Примечание 4 5 2 3" xfId="6413" xr:uid="{00000000-0005-0000-0000-000098220000}"/>
    <cellStyle name="Примечание 4 5 2 4" xfId="6233" xr:uid="{00000000-0005-0000-0000-000099220000}"/>
    <cellStyle name="Примечание 4 5 2 5" xfId="7986" xr:uid="{00000000-0005-0000-0000-00009A220000}"/>
    <cellStyle name="Примечание 4 5 2 6" xfId="9154" xr:uid="{00000000-0005-0000-0000-00009B220000}"/>
    <cellStyle name="Примечание 4 5 3" xfId="1181" xr:uid="{00000000-0005-0000-0000-00009C220000}"/>
    <cellStyle name="Примечание 4 5 3 2" xfId="5876" xr:uid="{00000000-0005-0000-0000-00009D220000}"/>
    <cellStyle name="Примечание 4 5 3 3" xfId="6190" xr:uid="{00000000-0005-0000-0000-00009E220000}"/>
    <cellStyle name="Примечание 4 5 3 4" xfId="5993" xr:uid="{00000000-0005-0000-0000-00009F220000}"/>
    <cellStyle name="Примечание 4 5 3 5" xfId="7646" xr:uid="{00000000-0005-0000-0000-0000A0220000}"/>
    <cellStyle name="Примечание 4 5 3 6" xfId="8836" xr:uid="{00000000-0005-0000-0000-0000A1220000}"/>
    <cellStyle name="Примечание 4 5 4" xfId="5304" xr:uid="{00000000-0005-0000-0000-0000A2220000}"/>
    <cellStyle name="Примечание 4 5 4 2" xfId="6547" xr:uid="{00000000-0005-0000-0000-0000A3220000}"/>
    <cellStyle name="Примечание 4 5 4 3" xfId="8116" xr:uid="{00000000-0005-0000-0000-0000A4220000}"/>
    <cellStyle name="Примечание 4 5 4 4" xfId="9291" xr:uid="{00000000-0005-0000-0000-0000A5220000}"/>
    <cellStyle name="Примечание 4 5 5" xfId="6100" xr:uid="{00000000-0005-0000-0000-0000A6220000}"/>
    <cellStyle name="Примечание 4 5 6" xfId="7281" xr:uid="{00000000-0005-0000-0000-0000A7220000}"/>
    <cellStyle name="Примечание 4 5 7" xfId="8468" xr:uid="{00000000-0005-0000-0000-0000A8220000}"/>
    <cellStyle name="Примечание 4 6" xfId="769" xr:uid="{00000000-0005-0000-0000-0000A9220000}"/>
    <cellStyle name="Примечание 4 6 2" xfId="1232" xr:uid="{00000000-0005-0000-0000-0000AA220000}"/>
    <cellStyle name="Примечание 4 6 2 2" xfId="5905" xr:uid="{00000000-0005-0000-0000-0000AB220000}"/>
    <cellStyle name="Примечание 4 6 2 3" xfId="6768" xr:uid="{00000000-0005-0000-0000-0000AC220000}"/>
    <cellStyle name="Примечание 4 6 2 4" xfId="6735" xr:uid="{00000000-0005-0000-0000-0000AD220000}"/>
    <cellStyle name="Примечание 4 6 2 5" xfId="7694" xr:uid="{00000000-0005-0000-0000-0000AE220000}"/>
    <cellStyle name="Примечание 4 6 2 6" xfId="8884" xr:uid="{00000000-0005-0000-0000-0000AF220000}"/>
    <cellStyle name="Примечание 4 6 3" xfId="5680" xr:uid="{00000000-0005-0000-0000-0000B0220000}"/>
    <cellStyle name="Примечание 4 6 4" xfId="6116" xr:uid="{00000000-0005-0000-0000-0000B1220000}"/>
    <cellStyle name="Примечание 4 6 5" xfId="5977" xr:uid="{00000000-0005-0000-0000-0000B2220000}"/>
    <cellStyle name="Примечание 4 6 6" xfId="7328" xr:uid="{00000000-0005-0000-0000-0000B3220000}"/>
    <cellStyle name="Примечание 4 6 7" xfId="8515" xr:uid="{00000000-0005-0000-0000-0000B4220000}"/>
    <cellStyle name="Примечание 4 7" xfId="818" xr:uid="{00000000-0005-0000-0000-0000B5220000}"/>
    <cellStyle name="Примечание 4 7 2" xfId="1281" xr:uid="{00000000-0005-0000-0000-0000B6220000}"/>
    <cellStyle name="Примечание 4 7 2 2" xfId="5932" xr:uid="{00000000-0005-0000-0000-0000B7220000}"/>
    <cellStyle name="Примечание 4 7 2 3" xfId="6205" xr:uid="{00000000-0005-0000-0000-0000B8220000}"/>
    <cellStyle name="Примечание 4 7 2 4" xfId="6903" xr:uid="{00000000-0005-0000-0000-0000B9220000}"/>
    <cellStyle name="Примечание 4 7 2 5" xfId="7741" xr:uid="{00000000-0005-0000-0000-0000BA220000}"/>
    <cellStyle name="Примечание 4 7 2 6" xfId="8931" xr:uid="{00000000-0005-0000-0000-0000BB220000}"/>
    <cellStyle name="Примечание 4 7 3" xfId="5706" xr:uid="{00000000-0005-0000-0000-0000BC220000}"/>
    <cellStyle name="Примечание 4 7 4" xfId="6118" xr:uid="{00000000-0005-0000-0000-0000BD220000}"/>
    <cellStyle name="Примечание 4 7 5" xfId="5718" xr:uid="{00000000-0005-0000-0000-0000BE220000}"/>
    <cellStyle name="Примечание 4 7 6" xfId="7375" xr:uid="{00000000-0005-0000-0000-0000BF220000}"/>
    <cellStyle name="Примечание 4 7 7" xfId="8562" xr:uid="{00000000-0005-0000-0000-0000C0220000}"/>
    <cellStyle name="Примечание 4 8" xfId="851" xr:uid="{00000000-0005-0000-0000-0000C1220000}"/>
    <cellStyle name="Примечание 4 8 2" xfId="1311" xr:uid="{00000000-0005-0000-0000-0000C2220000}"/>
    <cellStyle name="Примечание 4 8 2 2" xfId="5949" xr:uid="{00000000-0005-0000-0000-0000C3220000}"/>
    <cellStyle name="Примечание 4 8 2 3" xfId="6770" xr:uid="{00000000-0005-0000-0000-0000C4220000}"/>
    <cellStyle name="Примечание 4 8 2 4" xfId="6112" xr:uid="{00000000-0005-0000-0000-0000C5220000}"/>
    <cellStyle name="Примечание 4 8 2 5" xfId="7759" xr:uid="{00000000-0005-0000-0000-0000C6220000}"/>
    <cellStyle name="Примечание 4 8 2 6" xfId="8949" xr:uid="{00000000-0005-0000-0000-0000C7220000}"/>
    <cellStyle name="Примечание 4 8 3" xfId="5716" xr:uid="{00000000-0005-0000-0000-0000C8220000}"/>
    <cellStyle name="Примечание 4 8 4" xfId="6140" xr:uid="{00000000-0005-0000-0000-0000C9220000}"/>
    <cellStyle name="Примечание 4 8 5" xfId="5899" xr:uid="{00000000-0005-0000-0000-0000CA220000}"/>
    <cellStyle name="Примечание 4 8 6" xfId="7378" xr:uid="{00000000-0005-0000-0000-0000CB220000}"/>
    <cellStyle name="Примечание 4 8 7" xfId="8565" xr:uid="{00000000-0005-0000-0000-0000CC220000}"/>
    <cellStyle name="Примечание 4 9" xfId="900" xr:uid="{00000000-0005-0000-0000-0000CD220000}"/>
    <cellStyle name="Примечание 4 9 2" xfId="1362" xr:uid="{00000000-0005-0000-0000-0000CE220000}"/>
    <cellStyle name="Примечание 4 9 2 2" xfId="5980" xr:uid="{00000000-0005-0000-0000-0000CF220000}"/>
    <cellStyle name="Примечание 4 9 2 3" xfId="6219" xr:uid="{00000000-0005-0000-0000-0000D0220000}"/>
    <cellStyle name="Примечание 4 9 2 4" xfId="5989" xr:uid="{00000000-0005-0000-0000-0000D1220000}"/>
    <cellStyle name="Примечание 4 9 2 5" xfId="7808" xr:uid="{00000000-0005-0000-0000-0000D2220000}"/>
    <cellStyle name="Примечание 4 9 2 6" xfId="8999" xr:uid="{00000000-0005-0000-0000-0000D3220000}"/>
    <cellStyle name="Примечание 4 9 3" xfId="5743" xr:uid="{00000000-0005-0000-0000-0000D4220000}"/>
    <cellStyle name="Примечание 4 9 4" xfId="6147" xr:uid="{00000000-0005-0000-0000-0000D5220000}"/>
    <cellStyle name="Примечание 4 9 5" xfId="5598" xr:uid="{00000000-0005-0000-0000-0000D6220000}"/>
    <cellStyle name="Примечание 4 9 6" xfId="7425" xr:uid="{00000000-0005-0000-0000-0000D7220000}"/>
    <cellStyle name="Примечание 4 9 7" xfId="8613" xr:uid="{00000000-0005-0000-0000-0000D8220000}"/>
    <cellStyle name="Примечание 5" xfId="410" xr:uid="{00000000-0005-0000-0000-0000D9220000}"/>
    <cellStyle name="Примечание 5 10" xfId="8315" xr:uid="{00000000-0005-0000-0000-0000DA220000}"/>
    <cellStyle name="Примечание 5 2" xfId="464" xr:uid="{00000000-0005-0000-0000-0000DB220000}"/>
    <cellStyle name="Примечание 5 2 2" xfId="4916" xr:uid="{00000000-0005-0000-0000-0000DC220000}"/>
    <cellStyle name="Примечание 5 2 3" xfId="1312" xr:uid="{00000000-0005-0000-0000-0000DD220000}"/>
    <cellStyle name="Примечание 5 2 3 2" xfId="5950" xr:uid="{00000000-0005-0000-0000-0000DE220000}"/>
    <cellStyle name="Примечание 5 2 3 3" xfId="6789" xr:uid="{00000000-0005-0000-0000-0000DF220000}"/>
    <cellStyle name="Примечание 5 2 3 4" xfId="5691" xr:uid="{00000000-0005-0000-0000-0000E0220000}"/>
    <cellStyle name="Примечание 5 2 3 5" xfId="7760" xr:uid="{00000000-0005-0000-0000-0000E1220000}"/>
    <cellStyle name="Примечание 5 2 3 6" xfId="8950" xr:uid="{00000000-0005-0000-0000-0000E2220000}"/>
    <cellStyle name="Примечание 5 2 4" xfId="5297" xr:uid="{00000000-0005-0000-0000-0000E3220000}"/>
    <cellStyle name="Примечание 5 2 4 2" xfId="6924" xr:uid="{00000000-0005-0000-0000-0000E4220000}"/>
    <cellStyle name="Примечание 5 2 4 3" xfId="8109" xr:uid="{00000000-0005-0000-0000-0000E5220000}"/>
    <cellStyle name="Примечание 5 2 4 4" xfId="9284" xr:uid="{00000000-0005-0000-0000-0000E6220000}"/>
    <cellStyle name="Примечание 5 2 5" xfId="6069" xr:uid="{00000000-0005-0000-0000-0000E7220000}"/>
    <cellStyle name="Примечание 5 2 6" xfId="7153" xr:uid="{00000000-0005-0000-0000-0000E8220000}"/>
    <cellStyle name="Примечание 5 2 7" xfId="8338" xr:uid="{00000000-0005-0000-0000-0000E9220000}"/>
    <cellStyle name="Примечание 5 3" xfId="4917" xr:uid="{00000000-0005-0000-0000-0000EA220000}"/>
    <cellStyle name="Примечание 5 3 2" xfId="6760" xr:uid="{00000000-0005-0000-0000-0000EB220000}"/>
    <cellStyle name="Примечание 5 3 3" xfId="5559" xr:uid="{00000000-0005-0000-0000-0000EC220000}"/>
    <cellStyle name="Примечание 5 3 4" xfId="6232" xr:uid="{00000000-0005-0000-0000-0000ED220000}"/>
    <cellStyle name="Примечание 5 3 5" xfId="7988" xr:uid="{00000000-0005-0000-0000-0000EE220000}"/>
    <cellStyle name="Примечание 5 3 6" xfId="9156" xr:uid="{00000000-0005-0000-0000-0000EF220000}"/>
    <cellStyle name="Примечание 5 4" xfId="4918" xr:uid="{00000000-0005-0000-0000-0000F0220000}"/>
    <cellStyle name="Примечание 5 5" xfId="4915" xr:uid="{00000000-0005-0000-0000-0000F1220000}"/>
    <cellStyle name="Примечание 5 5 2" xfId="6759" xr:uid="{00000000-0005-0000-0000-0000F2220000}"/>
    <cellStyle name="Примечание 5 5 3" xfId="5786" xr:uid="{00000000-0005-0000-0000-0000F3220000}"/>
    <cellStyle name="Примечание 5 5 4" xfId="6786" xr:uid="{00000000-0005-0000-0000-0000F4220000}"/>
    <cellStyle name="Примечание 5 5 5" xfId="7987" xr:uid="{00000000-0005-0000-0000-0000F5220000}"/>
    <cellStyle name="Примечание 5 5 6" xfId="9155" xr:uid="{00000000-0005-0000-0000-0000F6220000}"/>
    <cellStyle name="Примечание 5 6" xfId="1026" xr:uid="{00000000-0005-0000-0000-0000F7220000}"/>
    <cellStyle name="Примечание 5 6 2" xfId="5794" xr:uid="{00000000-0005-0000-0000-0000F8220000}"/>
    <cellStyle name="Примечание 5 6 3" xfId="6895" xr:uid="{00000000-0005-0000-0000-0000F9220000}"/>
    <cellStyle name="Примечание 5 6 4" xfId="5738" xr:uid="{00000000-0005-0000-0000-0000FA220000}"/>
    <cellStyle name="Примечание 5 6 5" xfId="7506" xr:uid="{00000000-0005-0000-0000-0000FB220000}"/>
    <cellStyle name="Примечание 5 6 6" xfId="8696" xr:uid="{00000000-0005-0000-0000-0000FC220000}"/>
    <cellStyle name="Примечание 5 7" xfId="990" xr:uid="{00000000-0005-0000-0000-0000FD220000}"/>
    <cellStyle name="Примечание 5 7 2" xfId="6165" xr:uid="{00000000-0005-0000-0000-0000FE220000}"/>
    <cellStyle name="Примечание 5 7 3" xfId="7483" xr:uid="{00000000-0005-0000-0000-0000FF220000}"/>
    <cellStyle name="Примечание 5 7 4" xfId="8672" xr:uid="{00000000-0005-0000-0000-000000230000}"/>
    <cellStyle name="Примечание 5 8" xfId="6066" xr:uid="{00000000-0005-0000-0000-000001230000}"/>
    <cellStyle name="Примечание 5 9" xfId="7132" xr:uid="{00000000-0005-0000-0000-000002230000}"/>
    <cellStyle name="Примечание 6" xfId="411" xr:uid="{00000000-0005-0000-0000-000003230000}"/>
    <cellStyle name="Примечание 6 2" xfId="465" xr:uid="{00000000-0005-0000-0000-000004230000}"/>
    <cellStyle name="Примечание 6 2 2" xfId="4920" xr:uid="{00000000-0005-0000-0000-000005230000}"/>
    <cellStyle name="Примечание 6 2 3" xfId="1313" xr:uid="{00000000-0005-0000-0000-000006230000}"/>
    <cellStyle name="Примечание 6 2 3 2" xfId="5951" xr:uid="{00000000-0005-0000-0000-000007230000}"/>
    <cellStyle name="Примечание 6 2 3 3" xfId="6635" xr:uid="{00000000-0005-0000-0000-000008230000}"/>
    <cellStyle name="Примечание 6 2 3 4" xfId="6670" xr:uid="{00000000-0005-0000-0000-000009230000}"/>
    <cellStyle name="Примечание 6 2 3 5" xfId="7761" xr:uid="{00000000-0005-0000-0000-00000A230000}"/>
    <cellStyle name="Примечание 6 2 3 6" xfId="8951" xr:uid="{00000000-0005-0000-0000-00000B230000}"/>
    <cellStyle name="Примечание 6 2 4" xfId="5298" xr:uid="{00000000-0005-0000-0000-00000C230000}"/>
    <cellStyle name="Примечание 6 2 4 2" xfId="6541" xr:uid="{00000000-0005-0000-0000-00000D230000}"/>
    <cellStyle name="Примечание 6 2 4 3" xfId="8110" xr:uid="{00000000-0005-0000-0000-00000E230000}"/>
    <cellStyle name="Примечание 6 2 4 4" xfId="9285" xr:uid="{00000000-0005-0000-0000-00000F230000}"/>
    <cellStyle name="Примечание 6 2 5" xfId="6698" xr:uid="{00000000-0005-0000-0000-000010230000}"/>
    <cellStyle name="Примечание 6 2 6" xfId="7154" xr:uid="{00000000-0005-0000-0000-000011230000}"/>
    <cellStyle name="Примечание 6 2 7" xfId="8339" xr:uid="{00000000-0005-0000-0000-000012230000}"/>
    <cellStyle name="Примечание 6 3" xfId="4919" xr:uid="{00000000-0005-0000-0000-000013230000}"/>
    <cellStyle name="Примечание 6 3 2" xfId="6761" xr:uid="{00000000-0005-0000-0000-000014230000}"/>
    <cellStyle name="Примечание 6 3 3" xfId="6445" xr:uid="{00000000-0005-0000-0000-000015230000}"/>
    <cellStyle name="Примечание 6 3 4" xfId="6231" xr:uid="{00000000-0005-0000-0000-000016230000}"/>
    <cellStyle name="Примечание 6 3 5" xfId="7989" xr:uid="{00000000-0005-0000-0000-000017230000}"/>
    <cellStyle name="Примечание 6 3 6" xfId="9157" xr:uid="{00000000-0005-0000-0000-000018230000}"/>
    <cellStyle name="Примечание 6 4" xfId="1027" xr:uid="{00000000-0005-0000-0000-000019230000}"/>
    <cellStyle name="Примечание 6 4 2" xfId="5795" xr:uid="{00000000-0005-0000-0000-00001A230000}"/>
    <cellStyle name="Примечание 6 4 3" xfId="6800" xr:uid="{00000000-0005-0000-0000-00001B230000}"/>
    <cellStyle name="Примечание 6 4 4" xfId="5926" xr:uid="{00000000-0005-0000-0000-00001C230000}"/>
    <cellStyle name="Примечание 6 4 5" xfId="7507" xr:uid="{00000000-0005-0000-0000-00001D230000}"/>
    <cellStyle name="Примечание 6 4 6" xfId="8697" xr:uid="{00000000-0005-0000-0000-00001E230000}"/>
    <cellStyle name="Примечание 6 5" xfId="989" xr:uid="{00000000-0005-0000-0000-00001F230000}"/>
    <cellStyle name="Примечание 6 5 2" xfId="6720" xr:uid="{00000000-0005-0000-0000-000020230000}"/>
    <cellStyle name="Примечание 6 5 3" xfId="7482" xr:uid="{00000000-0005-0000-0000-000021230000}"/>
    <cellStyle name="Примечание 6 5 4" xfId="8671" xr:uid="{00000000-0005-0000-0000-000022230000}"/>
    <cellStyle name="Примечание 6 6" xfId="6972" xr:uid="{00000000-0005-0000-0000-000023230000}"/>
    <cellStyle name="Примечание 6 7" xfId="7133" xr:uid="{00000000-0005-0000-0000-000024230000}"/>
    <cellStyle name="Примечание 6 8" xfId="8316" xr:uid="{00000000-0005-0000-0000-000025230000}"/>
    <cellStyle name="Примечание 7" xfId="423" xr:uid="{00000000-0005-0000-0000-000026230000}"/>
    <cellStyle name="Примечание 7 2" xfId="4921" xr:uid="{00000000-0005-0000-0000-000027230000}"/>
    <cellStyle name="Примечание 8" xfId="488" xr:uid="{00000000-0005-0000-0000-000028230000}"/>
    <cellStyle name="Примечание 8 2" xfId="4922" xr:uid="{00000000-0005-0000-0000-000029230000}"/>
    <cellStyle name="Примечание 8 2 2" xfId="6764" xr:uid="{00000000-0005-0000-0000-00002A230000}"/>
    <cellStyle name="Примечание 8 2 3" xfId="6446" xr:uid="{00000000-0005-0000-0000-00002B230000}"/>
    <cellStyle name="Примечание 8 2 4" xfId="6230" xr:uid="{00000000-0005-0000-0000-00002C230000}"/>
    <cellStyle name="Примечание 8 2 5" xfId="7990" xr:uid="{00000000-0005-0000-0000-00002D230000}"/>
    <cellStyle name="Примечание 8 2 6" xfId="9158" xr:uid="{00000000-0005-0000-0000-00002E230000}"/>
    <cellStyle name="Примечание 9" xfId="545" xr:uid="{00000000-0005-0000-0000-00002F230000}"/>
    <cellStyle name="Примечание 9 2" xfId="4923" xr:uid="{00000000-0005-0000-0000-000030230000}"/>
    <cellStyle name="Примечание 9 2 2" xfId="6765" xr:uid="{00000000-0005-0000-0000-000031230000}"/>
    <cellStyle name="Примечание 9 2 3" xfId="6444" xr:uid="{00000000-0005-0000-0000-000032230000}"/>
    <cellStyle name="Примечание 9 2 4" xfId="6229" xr:uid="{00000000-0005-0000-0000-000033230000}"/>
    <cellStyle name="Примечание 9 2 5" xfId="7991" xr:uid="{00000000-0005-0000-0000-000034230000}"/>
    <cellStyle name="Примечание 9 2 6" xfId="9159" xr:uid="{00000000-0005-0000-0000-000035230000}"/>
    <cellStyle name="Процентный" xfId="9418" builtinId="5"/>
    <cellStyle name="Процентный 10" xfId="4924" xr:uid="{00000000-0005-0000-0000-000037230000}"/>
    <cellStyle name="Процентный 11" xfId="4925" xr:uid="{00000000-0005-0000-0000-000038230000}"/>
    <cellStyle name="Процентный 12" xfId="4926" xr:uid="{00000000-0005-0000-0000-000039230000}"/>
    <cellStyle name="Процентный 13" xfId="4927" xr:uid="{00000000-0005-0000-0000-00003A230000}"/>
    <cellStyle name="Процентный 14" xfId="4928" xr:uid="{00000000-0005-0000-0000-00003B230000}"/>
    <cellStyle name="Процентный 15" xfId="980" xr:uid="{00000000-0005-0000-0000-00003C230000}"/>
    <cellStyle name="Процентный 16" xfId="5423" xr:uid="{00000000-0005-0000-0000-00003D230000}"/>
    <cellStyle name="Процентный 17" xfId="5416" xr:uid="{00000000-0005-0000-0000-00003E230000}"/>
    <cellStyle name="Процентный 2" xfId="235" xr:uid="{00000000-0005-0000-0000-00003F230000}"/>
    <cellStyle name="Процентный 2 2" xfId="466" xr:uid="{00000000-0005-0000-0000-000040230000}"/>
    <cellStyle name="Процентный 2 2 2" xfId="4929" xr:uid="{00000000-0005-0000-0000-000041230000}"/>
    <cellStyle name="Процентный 2 2 3" xfId="4930" xr:uid="{00000000-0005-0000-0000-000042230000}"/>
    <cellStyle name="Процентный 2 3" xfId="436" xr:uid="{00000000-0005-0000-0000-000043230000}"/>
    <cellStyle name="Процентный 2 3 2" xfId="4932" xr:uid="{00000000-0005-0000-0000-000044230000}"/>
    <cellStyle name="Процентный 2 3 2 2" xfId="4933" xr:uid="{00000000-0005-0000-0000-000045230000}"/>
    <cellStyle name="Процентный 2 3 3" xfId="4931" xr:uid="{00000000-0005-0000-0000-000046230000}"/>
    <cellStyle name="Процентный 2 4" xfId="4934" xr:uid="{00000000-0005-0000-0000-000047230000}"/>
    <cellStyle name="Процентный 2 5" xfId="4935" xr:uid="{00000000-0005-0000-0000-000048230000}"/>
    <cellStyle name="Процентный 2 6" xfId="4936" xr:uid="{00000000-0005-0000-0000-000049230000}"/>
    <cellStyle name="Процентный 2 7" xfId="4937" xr:uid="{00000000-0005-0000-0000-00004A230000}"/>
    <cellStyle name="Процентный 2 8" xfId="9417" xr:uid="{00000000-0005-0000-0000-00004B230000}"/>
    <cellStyle name="Процентный 3" xfId="123" xr:uid="{00000000-0005-0000-0000-00004C230000}"/>
    <cellStyle name="Процентный 3 2" xfId="4939" xr:uid="{00000000-0005-0000-0000-00004D230000}"/>
    <cellStyle name="Процентный 3 2 2" xfId="4940" xr:uid="{00000000-0005-0000-0000-00004E230000}"/>
    <cellStyle name="Процентный 3 2 3" xfId="4941" xr:uid="{00000000-0005-0000-0000-00004F230000}"/>
    <cellStyle name="Процентный 3 3" xfId="4942" xr:uid="{00000000-0005-0000-0000-000050230000}"/>
    <cellStyle name="Процентный 3 4" xfId="4943" xr:uid="{00000000-0005-0000-0000-000051230000}"/>
    <cellStyle name="Процентный 3 4 2" xfId="4944" xr:uid="{00000000-0005-0000-0000-000052230000}"/>
    <cellStyle name="Процентный 3 5" xfId="4945" xr:uid="{00000000-0005-0000-0000-000053230000}"/>
    <cellStyle name="Процентный 3 5 2" xfId="4946" xr:uid="{00000000-0005-0000-0000-000054230000}"/>
    <cellStyle name="Процентный 3 5 3" xfId="4947" xr:uid="{00000000-0005-0000-0000-000055230000}"/>
    <cellStyle name="Процентный 3 5 3 2" xfId="4948" xr:uid="{00000000-0005-0000-0000-000056230000}"/>
    <cellStyle name="Процентный 3 5 3 2 2" xfId="4949" xr:uid="{00000000-0005-0000-0000-000057230000}"/>
    <cellStyle name="Процентный 3 5 3 2 3" xfId="4950" xr:uid="{00000000-0005-0000-0000-000058230000}"/>
    <cellStyle name="Процентный 3 5 3 3" xfId="4951" xr:uid="{00000000-0005-0000-0000-000059230000}"/>
    <cellStyle name="Процентный 3 5 3 3 2" xfId="4952" xr:uid="{00000000-0005-0000-0000-00005A230000}"/>
    <cellStyle name="Процентный 3 5 3 3 3" xfId="4953" xr:uid="{00000000-0005-0000-0000-00005B230000}"/>
    <cellStyle name="Процентный 3 5 3 3 3 2" xfId="4954" xr:uid="{00000000-0005-0000-0000-00005C230000}"/>
    <cellStyle name="Процентный 3 5 3 3 3 3" xfId="4955" xr:uid="{00000000-0005-0000-0000-00005D230000}"/>
    <cellStyle name="Процентный 3 5 3 3 4" xfId="4956" xr:uid="{00000000-0005-0000-0000-00005E230000}"/>
    <cellStyle name="Процентный 3 5 3 3 4 2" xfId="4957" xr:uid="{00000000-0005-0000-0000-00005F230000}"/>
    <cellStyle name="Процентный 3 5 3 3 4 3" xfId="4958" xr:uid="{00000000-0005-0000-0000-000060230000}"/>
    <cellStyle name="Процентный 3 5 3 3 5" xfId="4959" xr:uid="{00000000-0005-0000-0000-000061230000}"/>
    <cellStyle name="Процентный 3 5 3 4" xfId="4960" xr:uid="{00000000-0005-0000-0000-000062230000}"/>
    <cellStyle name="Процентный 3 5 3 4 2" xfId="4961" xr:uid="{00000000-0005-0000-0000-000063230000}"/>
    <cellStyle name="Процентный 3 5 3 4 3" xfId="4962" xr:uid="{00000000-0005-0000-0000-000064230000}"/>
    <cellStyle name="Процентный 3 5 3 5" xfId="4963" xr:uid="{00000000-0005-0000-0000-000065230000}"/>
    <cellStyle name="Процентный 3 5 3 5 2" xfId="4964" xr:uid="{00000000-0005-0000-0000-000066230000}"/>
    <cellStyle name="Процентный 3 5 3 5 3" xfId="4965" xr:uid="{00000000-0005-0000-0000-000067230000}"/>
    <cellStyle name="Процентный 3 5 3 6" xfId="4966" xr:uid="{00000000-0005-0000-0000-000068230000}"/>
    <cellStyle name="Процентный 3 6" xfId="4967" xr:uid="{00000000-0005-0000-0000-000069230000}"/>
    <cellStyle name="Процентный 3 7" xfId="4968" xr:uid="{00000000-0005-0000-0000-00006A230000}"/>
    <cellStyle name="Процентный 3 8" xfId="4938" xr:uid="{00000000-0005-0000-0000-00006B230000}"/>
    <cellStyle name="Процентный 4" xfId="478" xr:uid="{00000000-0005-0000-0000-00006C230000}"/>
    <cellStyle name="Процентный 4 2" xfId="4970" xr:uid="{00000000-0005-0000-0000-00006D230000}"/>
    <cellStyle name="Процентный 4 3" xfId="4971" xr:uid="{00000000-0005-0000-0000-00006E230000}"/>
    <cellStyle name="Процентный 4 4" xfId="4972" xr:uid="{00000000-0005-0000-0000-00006F230000}"/>
    <cellStyle name="Процентный 4 5" xfId="4969" xr:uid="{00000000-0005-0000-0000-000070230000}"/>
    <cellStyle name="Процентный 5" xfId="540" xr:uid="{00000000-0005-0000-0000-000071230000}"/>
    <cellStyle name="Процентный 5 2" xfId="4974" xr:uid="{00000000-0005-0000-0000-000072230000}"/>
    <cellStyle name="Процентный 5 2 2" xfId="4975" xr:uid="{00000000-0005-0000-0000-000073230000}"/>
    <cellStyle name="Процентный 5 2 3" xfId="4976" xr:uid="{00000000-0005-0000-0000-000074230000}"/>
    <cellStyle name="Процентный 5 2 4" xfId="4977" xr:uid="{00000000-0005-0000-0000-000075230000}"/>
    <cellStyle name="Процентный 5 3" xfId="4978" xr:uid="{00000000-0005-0000-0000-000076230000}"/>
    <cellStyle name="Процентный 5 4" xfId="4979" xr:uid="{00000000-0005-0000-0000-000077230000}"/>
    <cellStyle name="Процентный 5 4 2" xfId="4980" xr:uid="{00000000-0005-0000-0000-000078230000}"/>
    <cellStyle name="Процентный 5 4 3" xfId="4981" xr:uid="{00000000-0005-0000-0000-000079230000}"/>
    <cellStyle name="Процентный 5 4 3 2" xfId="4982" xr:uid="{00000000-0005-0000-0000-00007A230000}"/>
    <cellStyle name="Процентный 5 4 3 3" xfId="4983" xr:uid="{00000000-0005-0000-0000-00007B230000}"/>
    <cellStyle name="Процентный 5 4 3 3 2" xfId="4984" xr:uid="{00000000-0005-0000-0000-00007C230000}"/>
    <cellStyle name="Процентный 5 4 3 3 3" xfId="4985" xr:uid="{00000000-0005-0000-0000-00007D230000}"/>
    <cellStyle name="Процентный 5 4 3 4" xfId="4986" xr:uid="{00000000-0005-0000-0000-00007E230000}"/>
    <cellStyle name="Процентный 5 4 3 4 2" xfId="4987" xr:uid="{00000000-0005-0000-0000-00007F230000}"/>
    <cellStyle name="Процентный 5 4 3 4 3" xfId="4988" xr:uid="{00000000-0005-0000-0000-000080230000}"/>
    <cellStyle name="Процентный 5 4 3 5" xfId="4989" xr:uid="{00000000-0005-0000-0000-000081230000}"/>
    <cellStyle name="Процентный 5 4 4" xfId="4990" xr:uid="{00000000-0005-0000-0000-000082230000}"/>
    <cellStyle name="Процентный 5 4 4 2" xfId="4991" xr:uid="{00000000-0005-0000-0000-000083230000}"/>
    <cellStyle name="Процентный 5 4 4 3" xfId="4992" xr:uid="{00000000-0005-0000-0000-000084230000}"/>
    <cellStyle name="Процентный 5 4 5" xfId="4993" xr:uid="{00000000-0005-0000-0000-000085230000}"/>
    <cellStyle name="Процентный 5 4 5 2" xfId="4994" xr:uid="{00000000-0005-0000-0000-000086230000}"/>
    <cellStyle name="Процентный 5 4 5 3" xfId="4995" xr:uid="{00000000-0005-0000-0000-000087230000}"/>
    <cellStyle name="Процентный 5 4 6" xfId="4996" xr:uid="{00000000-0005-0000-0000-000088230000}"/>
    <cellStyle name="Процентный 5 5" xfId="4997" xr:uid="{00000000-0005-0000-0000-000089230000}"/>
    <cellStyle name="Процентный 5 6" xfId="4998" xr:uid="{00000000-0005-0000-0000-00008A230000}"/>
    <cellStyle name="Процентный 5 7" xfId="4973" xr:uid="{00000000-0005-0000-0000-00008B230000}"/>
    <cellStyle name="Процентный 6" xfId="4999" xr:uid="{00000000-0005-0000-0000-00008C230000}"/>
    <cellStyle name="Процентный 6 2" xfId="5000" xr:uid="{00000000-0005-0000-0000-00008D230000}"/>
    <cellStyle name="Процентный 6 2 2" xfId="5001" xr:uid="{00000000-0005-0000-0000-00008E230000}"/>
    <cellStyle name="Процентный 6 2 2 2" xfId="5002" xr:uid="{00000000-0005-0000-0000-00008F230000}"/>
    <cellStyle name="Процентный 6 2 2 2 2" xfId="5003" xr:uid="{00000000-0005-0000-0000-000090230000}"/>
    <cellStyle name="Процентный 6 2 2 3" xfId="5004" xr:uid="{00000000-0005-0000-0000-000091230000}"/>
    <cellStyle name="Процентный 6 2 2 3 2" xfId="5005" xr:uid="{00000000-0005-0000-0000-000092230000}"/>
    <cellStyle name="Процентный 6 2 2 3 2 2" xfId="5006" xr:uid="{00000000-0005-0000-0000-000093230000}"/>
    <cellStyle name="Процентный 6 2 2 3 3" xfId="5007" xr:uid="{00000000-0005-0000-0000-000094230000}"/>
    <cellStyle name="Процентный 6 2 2 4" xfId="5008" xr:uid="{00000000-0005-0000-0000-000095230000}"/>
    <cellStyle name="Процентный 6 2 2 5" xfId="5009" xr:uid="{00000000-0005-0000-0000-000096230000}"/>
    <cellStyle name="Процентный 6 2 2 6" xfId="5010" xr:uid="{00000000-0005-0000-0000-000097230000}"/>
    <cellStyle name="Процентный 6 2 3" xfId="5011" xr:uid="{00000000-0005-0000-0000-000098230000}"/>
    <cellStyle name="Процентный 6 2 4" xfId="5012" xr:uid="{00000000-0005-0000-0000-000099230000}"/>
    <cellStyle name="Процентный 6 3" xfId="5013" xr:uid="{00000000-0005-0000-0000-00009A230000}"/>
    <cellStyle name="Процентный 7" xfId="5014" xr:uid="{00000000-0005-0000-0000-00009B230000}"/>
    <cellStyle name="Процентный 7 2" xfId="5015" xr:uid="{00000000-0005-0000-0000-00009C230000}"/>
    <cellStyle name="Процентный 8" xfId="5016" xr:uid="{00000000-0005-0000-0000-00009D230000}"/>
    <cellStyle name="Процентный 9" xfId="5017" xr:uid="{00000000-0005-0000-0000-00009E230000}"/>
    <cellStyle name="Связанная ячейка" xfId="16" builtinId="24" customBuiltin="1"/>
    <cellStyle name="Связанная ячейка 10" xfId="5018" xr:uid="{00000000-0005-0000-0000-0000A0230000}"/>
    <cellStyle name="Связанная ячейка 11" xfId="5019" xr:uid="{00000000-0005-0000-0000-0000A1230000}"/>
    <cellStyle name="Связанная ячейка 12" xfId="5020" xr:uid="{00000000-0005-0000-0000-0000A2230000}"/>
    <cellStyle name="Связанная ячейка 2" xfId="115" xr:uid="{00000000-0005-0000-0000-0000A3230000}"/>
    <cellStyle name="Связанная ячейка 3" xfId="412" xr:uid="{00000000-0005-0000-0000-0000A4230000}"/>
    <cellStyle name="Связанная ячейка 3 2" xfId="5021" xr:uid="{00000000-0005-0000-0000-0000A5230000}"/>
    <cellStyle name="Связанная ячейка 3 2 2" xfId="5022" xr:uid="{00000000-0005-0000-0000-0000A6230000}"/>
    <cellStyle name="Связанная ячейка 3 2 2 2" xfId="5023" xr:uid="{00000000-0005-0000-0000-0000A7230000}"/>
    <cellStyle name="Связанная ячейка 3 2 2 2 2" xfId="5024" xr:uid="{00000000-0005-0000-0000-0000A8230000}"/>
    <cellStyle name="Связанная ячейка 3 2 2 3" xfId="5025" xr:uid="{00000000-0005-0000-0000-0000A9230000}"/>
    <cellStyle name="Связанная ячейка 3 2 2 3 2" xfId="5026" xr:uid="{00000000-0005-0000-0000-0000AA230000}"/>
    <cellStyle name="Связанная ячейка 3 2 2 3 2 2" xfId="5027" xr:uid="{00000000-0005-0000-0000-0000AB230000}"/>
    <cellStyle name="Связанная ячейка 3 2 2 3 3" xfId="5028" xr:uid="{00000000-0005-0000-0000-0000AC230000}"/>
    <cellStyle name="Связанная ячейка 3 2 2 3 4" xfId="5029" xr:uid="{00000000-0005-0000-0000-0000AD230000}"/>
    <cellStyle name="Связанная ячейка 3 2 2 4" xfId="5030" xr:uid="{00000000-0005-0000-0000-0000AE230000}"/>
    <cellStyle name="Связанная ячейка 3 2 2 4 2" xfId="5031" xr:uid="{00000000-0005-0000-0000-0000AF230000}"/>
    <cellStyle name="Связанная ячейка 3 2 2 5" xfId="5032" xr:uid="{00000000-0005-0000-0000-0000B0230000}"/>
    <cellStyle name="Связанная ячейка 3 2 2 6" xfId="5033" xr:uid="{00000000-0005-0000-0000-0000B1230000}"/>
    <cellStyle name="Связанная ячейка 3 2 3" xfId="5034" xr:uid="{00000000-0005-0000-0000-0000B2230000}"/>
    <cellStyle name="Связанная ячейка 3 2 4" xfId="5035" xr:uid="{00000000-0005-0000-0000-0000B3230000}"/>
    <cellStyle name="Связанная ячейка 3 2 5" xfId="5036" xr:uid="{00000000-0005-0000-0000-0000B4230000}"/>
    <cellStyle name="Связанная ячейка 4" xfId="413" xr:uid="{00000000-0005-0000-0000-0000B5230000}"/>
    <cellStyle name="Связанная ячейка 5" xfId="5037" xr:uid="{00000000-0005-0000-0000-0000B6230000}"/>
    <cellStyle name="Связанная ячейка 6" xfId="5038" xr:uid="{00000000-0005-0000-0000-0000B7230000}"/>
    <cellStyle name="Связанная ячейка 7" xfId="5039" xr:uid="{00000000-0005-0000-0000-0000B8230000}"/>
    <cellStyle name="Связанная ячейка 8" xfId="5040" xr:uid="{00000000-0005-0000-0000-0000B9230000}"/>
    <cellStyle name="Связанная ячейка 9" xfId="5041" xr:uid="{00000000-0005-0000-0000-0000BA230000}"/>
    <cellStyle name="Стиль 1" xfId="236" xr:uid="{00000000-0005-0000-0000-0000BB230000}"/>
    <cellStyle name="Стиль 1 2" xfId="467" xr:uid="{00000000-0005-0000-0000-0000BC230000}"/>
    <cellStyle name="Стиль 1 2 2" xfId="5043" xr:uid="{00000000-0005-0000-0000-0000BD230000}"/>
    <cellStyle name="Стиль 1 3" xfId="5044" xr:uid="{00000000-0005-0000-0000-0000BE230000}"/>
    <cellStyle name="Стиль 1 4" xfId="5045" xr:uid="{00000000-0005-0000-0000-0000BF230000}"/>
    <cellStyle name="Стиль 1 5" xfId="5046" xr:uid="{00000000-0005-0000-0000-0000C0230000}"/>
    <cellStyle name="Стиль 1 6" xfId="5042" xr:uid="{00000000-0005-0000-0000-0000C1230000}"/>
    <cellStyle name="Стиль 2" xfId="5047" xr:uid="{00000000-0005-0000-0000-0000C2230000}"/>
    <cellStyle name="Текст предупреждения" xfId="18" builtinId="11" customBuiltin="1"/>
    <cellStyle name="Текст предупреждения 10" xfId="5048" xr:uid="{00000000-0005-0000-0000-0000C4230000}"/>
    <cellStyle name="Текст предупреждения 11" xfId="5049" xr:uid="{00000000-0005-0000-0000-0000C5230000}"/>
    <cellStyle name="Текст предупреждения 12" xfId="5050" xr:uid="{00000000-0005-0000-0000-0000C6230000}"/>
    <cellStyle name="Текст предупреждения 2" xfId="116" xr:uid="{00000000-0005-0000-0000-0000C7230000}"/>
    <cellStyle name="Текст предупреждения 2 2" xfId="5051" xr:uid="{00000000-0005-0000-0000-0000C8230000}"/>
    <cellStyle name="Текст предупреждения 2 3" xfId="5052" xr:uid="{00000000-0005-0000-0000-0000C9230000}"/>
    <cellStyle name="Текст предупреждения 3" xfId="414" xr:uid="{00000000-0005-0000-0000-0000CA230000}"/>
    <cellStyle name="Текст предупреждения 3 2" xfId="5053" xr:uid="{00000000-0005-0000-0000-0000CB230000}"/>
    <cellStyle name="Текст предупреждения 4" xfId="415" xr:uid="{00000000-0005-0000-0000-0000CC230000}"/>
    <cellStyle name="Текст предупреждения 5" xfId="5054" xr:uid="{00000000-0005-0000-0000-0000CD230000}"/>
    <cellStyle name="Текст предупреждения 6" xfId="5055" xr:uid="{00000000-0005-0000-0000-0000CE230000}"/>
    <cellStyle name="Текст предупреждения 7" xfId="5056" xr:uid="{00000000-0005-0000-0000-0000CF230000}"/>
    <cellStyle name="Текст предупреждения 8" xfId="5057" xr:uid="{00000000-0005-0000-0000-0000D0230000}"/>
    <cellStyle name="Текст предупреждения 9" xfId="5058" xr:uid="{00000000-0005-0000-0000-0000D1230000}"/>
    <cellStyle name="Тысячи [0]_01.01.97" xfId="5059" xr:uid="{00000000-0005-0000-0000-0000D2230000}"/>
    <cellStyle name="Тысячи_01.01.97" xfId="5060" xr:uid="{00000000-0005-0000-0000-0000D3230000}"/>
    <cellStyle name="Финансовый" xfId="9419" builtinId="3"/>
    <cellStyle name="Финансовый 10" xfId="480" xr:uid="{00000000-0005-0000-0000-0000D5230000}"/>
    <cellStyle name="Финансовый 10 2" xfId="650" xr:uid="{00000000-0005-0000-0000-0000D6230000}"/>
    <cellStyle name="Финансовый 10 2 2" xfId="5061" xr:uid="{00000000-0005-0000-0000-0000D7230000}"/>
    <cellStyle name="Финансовый 10 3" xfId="1130" xr:uid="{00000000-0005-0000-0000-0000D8230000}"/>
    <cellStyle name="Финансовый 11" xfId="664" xr:uid="{00000000-0005-0000-0000-0000D9230000}"/>
    <cellStyle name="Финансовый 11 2" xfId="5062" xr:uid="{00000000-0005-0000-0000-0000DA230000}"/>
    <cellStyle name="Финансовый 12" xfId="665" xr:uid="{00000000-0005-0000-0000-0000DB230000}"/>
    <cellStyle name="Финансовый 12 2" xfId="5063" xr:uid="{00000000-0005-0000-0000-0000DC230000}"/>
    <cellStyle name="Финансовый 12 3" xfId="1137" xr:uid="{00000000-0005-0000-0000-0000DD230000}"/>
    <cellStyle name="Финансовый 13" xfId="901" xr:uid="{00000000-0005-0000-0000-0000DE230000}"/>
    <cellStyle name="Финансовый 13 2" xfId="5065" xr:uid="{00000000-0005-0000-0000-0000DF230000}"/>
    <cellStyle name="Финансовый 13 3" xfId="5064" xr:uid="{00000000-0005-0000-0000-0000E0230000}"/>
    <cellStyle name="Финансовый 14" xfId="962" xr:uid="{00000000-0005-0000-0000-0000E1230000}"/>
    <cellStyle name="Финансовый 14 2" xfId="5066" xr:uid="{00000000-0005-0000-0000-0000E2230000}"/>
    <cellStyle name="Финансовый 15" xfId="542" xr:uid="{00000000-0005-0000-0000-0000E3230000}"/>
    <cellStyle name="Финансовый 15 2" xfId="5067" xr:uid="{00000000-0005-0000-0000-0000E4230000}"/>
    <cellStyle name="Финансовый 15 2 2" xfId="9160" xr:uid="{00000000-0005-0000-0000-0000E5230000}"/>
    <cellStyle name="Финансовый 16" xfId="5068" xr:uid="{00000000-0005-0000-0000-0000E6230000}"/>
    <cellStyle name="Финансовый 17" xfId="5069" xr:uid="{00000000-0005-0000-0000-0000E7230000}"/>
    <cellStyle name="Финансовый 17 2" xfId="9161" xr:uid="{00000000-0005-0000-0000-0000E8230000}"/>
    <cellStyle name="Финансовый 18" xfId="5070" xr:uid="{00000000-0005-0000-0000-0000E9230000}"/>
    <cellStyle name="Финансовый 19" xfId="5071" xr:uid="{00000000-0005-0000-0000-0000EA230000}"/>
    <cellStyle name="Финансовый 2" xfId="1" xr:uid="{00000000-0005-0000-0000-0000EB230000}"/>
    <cellStyle name="Финансовый 2 10" xfId="719" xr:uid="{00000000-0005-0000-0000-0000EC230000}"/>
    <cellStyle name="Финансовый 2 11" xfId="54" xr:uid="{00000000-0005-0000-0000-0000ED230000}"/>
    <cellStyle name="Финансовый 2 12" xfId="9416" xr:uid="{00000000-0005-0000-0000-0000EE230000}"/>
    <cellStyle name="Финансовый 2 2" xfId="117" xr:uid="{00000000-0005-0000-0000-0000EF230000}"/>
    <cellStyle name="Финансовый 2 2 2" xfId="237" xr:uid="{00000000-0005-0000-0000-0000F0230000}"/>
    <cellStyle name="Финансовый 2 2 2 2" xfId="609" xr:uid="{00000000-0005-0000-0000-0000F1230000}"/>
    <cellStyle name="Финансовый 2 2 2 2 2" xfId="5072" xr:uid="{00000000-0005-0000-0000-0000F2230000}"/>
    <cellStyle name="Финансовый 2 2 2 2 3" xfId="5357" xr:uid="{00000000-0005-0000-0000-0000F3230000}"/>
    <cellStyle name="Финансовый 2 2 2 3" xfId="661" xr:uid="{00000000-0005-0000-0000-0000F4230000}"/>
    <cellStyle name="Финансовый 2 2 2 4" xfId="712" xr:uid="{00000000-0005-0000-0000-0000F5230000}"/>
    <cellStyle name="Финансовый 2 2 3" xfId="552" xr:uid="{00000000-0005-0000-0000-0000F6230000}"/>
    <cellStyle name="Финансовый 2 2 3 2" xfId="5074" xr:uid="{00000000-0005-0000-0000-0000F7230000}"/>
    <cellStyle name="Финансовый 2 2 3 2 2" xfId="5075" xr:uid="{00000000-0005-0000-0000-0000F8230000}"/>
    <cellStyle name="Финансовый 2 2 3 3" xfId="5073" xr:uid="{00000000-0005-0000-0000-0000F9230000}"/>
    <cellStyle name="Финансовый 2 2 4" xfId="564" xr:uid="{00000000-0005-0000-0000-0000FA230000}"/>
    <cellStyle name="Финансовый 2 2 4 2" xfId="5076" xr:uid="{00000000-0005-0000-0000-0000FB230000}"/>
    <cellStyle name="Финансовый 2 2 5" xfId="724" xr:uid="{00000000-0005-0000-0000-0000FC230000}"/>
    <cellStyle name="Финансовый 2 2 6" xfId="5077" xr:uid="{00000000-0005-0000-0000-0000FD230000}"/>
    <cellStyle name="Финансовый 2 3" xfId="118" xr:uid="{00000000-0005-0000-0000-0000FE230000}"/>
    <cellStyle name="Финансовый 2 3 2" xfId="468" xr:uid="{00000000-0005-0000-0000-0000FF230000}"/>
    <cellStyle name="Финансовый 2 3 2 2" xfId="5079" xr:uid="{00000000-0005-0000-0000-000000240000}"/>
    <cellStyle name="Финансовый 2 3 2 2 2" xfId="5080" xr:uid="{00000000-0005-0000-0000-000001240000}"/>
    <cellStyle name="Финансовый 2 3 2 3" xfId="5078" xr:uid="{00000000-0005-0000-0000-000002240000}"/>
    <cellStyle name="Финансовый 2 3 3" xfId="565" xr:uid="{00000000-0005-0000-0000-000003240000}"/>
    <cellStyle name="Финансовый 2 3 3 2" xfId="5082" xr:uid="{00000000-0005-0000-0000-000004240000}"/>
    <cellStyle name="Финансовый 2 3 3 3" xfId="5081" xr:uid="{00000000-0005-0000-0000-000005240000}"/>
    <cellStyle name="Финансовый 2 3 4" xfId="558" xr:uid="{00000000-0005-0000-0000-000006240000}"/>
    <cellStyle name="Финансовый 2 3 4 2" xfId="5083" xr:uid="{00000000-0005-0000-0000-000007240000}"/>
    <cellStyle name="Финансовый 2 3 5" xfId="725" xr:uid="{00000000-0005-0000-0000-000008240000}"/>
    <cellStyle name="Финансовый 2 4" xfId="416" xr:uid="{00000000-0005-0000-0000-000009240000}"/>
    <cellStyle name="Финансовый 2 4 2" xfId="553" xr:uid="{00000000-0005-0000-0000-00000A240000}"/>
    <cellStyle name="Финансовый 2 4 2 2" xfId="5084" xr:uid="{00000000-0005-0000-0000-00000B240000}"/>
    <cellStyle name="Финансовый 2 4 2 3" xfId="5358" xr:uid="{00000000-0005-0000-0000-00000C240000}"/>
    <cellStyle name="Финансовый 2 4 3" xfId="566" xr:uid="{00000000-0005-0000-0000-00000D240000}"/>
    <cellStyle name="Финансовый 2 4 3 2" xfId="5352" xr:uid="{00000000-0005-0000-0000-00000E240000}"/>
    <cellStyle name="Финансовый 2 4 4" xfId="831" xr:uid="{00000000-0005-0000-0000-00000F240000}"/>
    <cellStyle name="Финансовый 2 5" xfId="440" xr:uid="{00000000-0005-0000-0000-000010240000}"/>
    <cellStyle name="Финансовый 2 5 2" xfId="501" xr:uid="{00000000-0005-0000-0000-000011240000}"/>
    <cellStyle name="Финансовый 2 5 2 2" xfId="832" xr:uid="{00000000-0005-0000-0000-000012240000}"/>
    <cellStyle name="Финансовый 2 5 3" xfId="551" xr:uid="{00000000-0005-0000-0000-000013240000}"/>
    <cellStyle name="Финансовый 2 5 3 2" xfId="5085" xr:uid="{00000000-0005-0000-0000-000014240000}"/>
    <cellStyle name="Финансовый 2 5 3 3" xfId="5353" xr:uid="{00000000-0005-0000-0000-000015240000}"/>
    <cellStyle name="Финансовый 2 5 4" xfId="997" xr:uid="{00000000-0005-0000-0000-000016240000}"/>
    <cellStyle name="Финансовый 2 5 5" xfId="5440" xr:uid="{00000000-0005-0000-0000-000017240000}"/>
    <cellStyle name="Финансовый 2 6" xfId="563" xr:uid="{00000000-0005-0000-0000-000018240000}"/>
    <cellStyle name="Финансовый 2 6 2" xfId="1447" xr:uid="{00000000-0005-0000-0000-000019240000}"/>
    <cellStyle name="Финансовый 2 7" xfId="562" xr:uid="{00000000-0005-0000-0000-00001A240000}"/>
    <cellStyle name="Финансовый 2 7 2" xfId="5086" xr:uid="{00000000-0005-0000-0000-00001B240000}"/>
    <cellStyle name="Финансовый 2 8" xfId="660" xr:uid="{00000000-0005-0000-0000-00001C240000}"/>
    <cellStyle name="Финансовый 2 8 2" xfId="5087" xr:uid="{00000000-0005-0000-0000-00001D240000}"/>
    <cellStyle name="Финансовый 2 9" xfId="711" xr:uid="{00000000-0005-0000-0000-00001E240000}"/>
    <cellStyle name="Финансовый 20" xfId="5088" xr:uid="{00000000-0005-0000-0000-00001F240000}"/>
    <cellStyle name="Финансовый 20 2" xfId="9162" xr:uid="{00000000-0005-0000-0000-000020240000}"/>
    <cellStyle name="Финансовый 21" xfId="5089" xr:uid="{00000000-0005-0000-0000-000021240000}"/>
    <cellStyle name="Финансовый 21 2" xfId="9163" xr:uid="{00000000-0005-0000-0000-000022240000}"/>
    <cellStyle name="Финансовый 22" xfId="5090" xr:uid="{00000000-0005-0000-0000-000023240000}"/>
    <cellStyle name="Финансовый 23" xfId="5091" xr:uid="{00000000-0005-0000-0000-000024240000}"/>
    <cellStyle name="Финансовый 23 2" xfId="9164" xr:uid="{00000000-0005-0000-0000-000025240000}"/>
    <cellStyle name="Финансовый 24" xfId="5092" xr:uid="{00000000-0005-0000-0000-000026240000}"/>
    <cellStyle name="Финансовый 25" xfId="994" xr:uid="{00000000-0005-0000-0000-000027240000}"/>
    <cellStyle name="Финансовый 26" xfId="5425" xr:uid="{00000000-0005-0000-0000-000028240000}"/>
    <cellStyle name="Финансовый 27" xfId="5365" xr:uid="{00000000-0005-0000-0000-000029240000}"/>
    <cellStyle name="Финансовый 27 2" xfId="5455" xr:uid="{00000000-0005-0000-0000-00002A240000}"/>
    <cellStyle name="Финансовый 28" xfId="5496" xr:uid="{00000000-0005-0000-0000-00002B240000}"/>
    <cellStyle name="Финансовый 29" xfId="9414" xr:uid="{00000000-0005-0000-0000-00002C240000}"/>
    <cellStyle name="Финансовый 3" xfId="119" xr:uid="{00000000-0005-0000-0000-00002D240000}"/>
    <cellStyle name="Финансовый 3 10" xfId="5093" xr:uid="{00000000-0005-0000-0000-00002E240000}"/>
    <cellStyle name="Финансовый 3 2" xfId="120" xr:uid="{00000000-0005-0000-0000-00002F240000}"/>
    <cellStyle name="Финансовый 3 2 2" xfId="556" xr:uid="{00000000-0005-0000-0000-000030240000}"/>
    <cellStyle name="Финансовый 3 2 2 2" xfId="5095" xr:uid="{00000000-0005-0000-0000-000031240000}"/>
    <cellStyle name="Финансовый 3 2 2 3" xfId="5356" xr:uid="{00000000-0005-0000-0000-000032240000}"/>
    <cellStyle name="Финансовый 3 2 2 4" xfId="5450" xr:uid="{00000000-0005-0000-0000-000033240000}"/>
    <cellStyle name="Финансовый 3 2 3" xfId="663" xr:uid="{00000000-0005-0000-0000-000034240000}"/>
    <cellStyle name="Финансовый 3 2 3 2" xfId="5096" xr:uid="{00000000-0005-0000-0000-000035240000}"/>
    <cellStyle name="Финансовый 3 2 4" xfId="714" xr:uid="{00000000-0005-0000-0000-000036240000}"/>
    <cellStyle name="Финансовый 3 2 4 2" xfId="5097" xr:uid="{00000000-0005-0000-0000-000037240000}"/>
    <cellStyle name="Финансовый 3 2 5" xfId="5094" xr:uid="{00000000-0005-0000-0000-000038240000}"/>
    <cellStyle name="Финансовый 3 3" xfId="244" xr:uid="{00000000-0005-0000-0000-000039240000}"/>
    <cellStyle name="Финансовый 3 3 2" xfId="5098" xr:uid="{00000000-0005-0000-0000-00003A240000}"/>
    <cellStyle name="Финансовый 3 3 3" xfId="5099" xr:uid="{00000000-0005-0000-0000-00003B240000}"/>
    <cellStyle name="Финансовый 3 3 3 2" xfId="5100" xr:uid="{00000000-0005-0000-0000-00003C240000}"/>
    <cellStyle name="Финансовый 3 3 3 3" xfId="5101" xr:uid="{00000000-0005-0000-0000-00003D240000}"/>
    <cellStyle name="Финансовый 3 3 3 3 2" xfId="5102" xr:uid="{00000000-0005-0000-0000-00003E240000}"/>
    <cellStyle name="Финансовый 3 3 3 3 2 2" xfId="5103" xr:uid="{00000000-0005-0000-0000-00003F240000}"/>
    <cellStyle name="Финансовый 3 3 3 3 2 3" xfId="5104" xr:uid="{00000000-0005-0000-0000-000040240000}"/>
    <cellStyle name="Финансовый 3 3 3 3 3" xfId="5105" xr:uid="{00000000-0005-0000-0000-000041240000}"/>
    <cellStyle name="Финансовый 3 3 3 3 3 2" xfId="5106" xr:uid="{00000000-0005-0000-0000-000042240000}"/>
    <cellStyle name="Финансовый 3 3 3 3 3 3" xfId="5107" xr:uid="{00000000-0005-0000-0000-000043240000}"/>
    <cellStyle name="Финансовый 3 3 3 3 4" xfId="5108" xr:uid="{00000000-0005-0000-0000-000044240000}"/>
    <cellStyle name="Финансовый 3 3 4" xfId="5109" xr:uid="{00000000-0005-0000-0000-000045240000}"/>
    <cellStyle name="Финансовый 3 4" xfId="437" xr:uid="{00000000-0005-0000-0000-000046240000}"/>
    <cellStyle name="Финансовый 3 4 2" xfId="567" xr:uid="{00000000-0005-0000-0000-000047240000}"/>
    <cellStyle name="Финансовый 3 4 2 2" xfId="5110" xr:uid="{00000000-0005-0000-0000-000048240000}"/>
    <cellStyle name="Финансовый 3 5" xfId="557" xr:uid="{00000000-0005-0000-0000-000049240000}"/>
    <cellStyle name="Финансовый 3 5 2" xfId="5112" xr:uid="{00000000-0005-0000-0000-00004A240000}"/>
    <cellStyle name="Финансовый 3 5 3" xfId="5113" xr:uid="{00000000-0005-0000-0000-00004B240000}"/>
    <cellStyle name="Финансовый 3 5 3 2" xfId="5114" xr:uid="{00000000-0005-0000-0000-00004C240000}"/>
    <cellStyle name="Финансовый 3 5 3 3" xfId="5115" xr:uid="{00000000-0005-0000-0000-00004D240000}"/>
    <cellStyle name="Финансовый 3 5 3 3 2" xfId="5116" xr:uid="{00000000-0005-0000-0000-00004E240000}"/>
    <cellStyle name="Финансовый 3 5 3 3 2 2" xfId="5117" xr:uid="{00000000-0005-0000-0000-00004F240000}"/>
    <cellStyle name="Финансовый 3 5 3 3 2 3" xfId="5118" xr:uid="{00000000-0005-0000-0000-000050240000}"/>
    <cellStyle name="Финансовый 3 5 3 3 3" xfId="5119" xr:uid="{00000000-0005-0000-0000-000051240000}"/>
    <cellStyle name="Финансовый 3 5 3 3 3 2" xfId="5120" xr:uid="{00000000-0005-0000-0000-000052240000}"/>
    <cellStyle name="Финансовый 3 5 3 3 3 3" xfId="5121" xr:uid="{00000000-0005-0000-0000-000053240000}"/>
    <cellStyle name="Финансовый 3 5 3 3 4" xfId="5122" xr:uid="{00000000-0005-0000-0000-000054240000}"/>
    <cellStyle name="Финансовый 3 5 4" xfId="5111" xr:uid="{00000000-0005-0000-0000-000055240000}"/>
    <cellStyle name="Финансовый 3 5 5" xfId="5347" xr:uid="{00000000-0005-0000-0000-000056240000}"/>
    <cellStyle name="Финансовый 3 5 6" xfId="5445" xr:uid="{00000000-0005-0000-0000-000057240000}"/>
    <cellStyle name="Финансовый 3 6" xfId="662" xr:uid="{00000000-0005-0000-0000-000058240000}"/>
    <cellStyle name="Финансовый 3 6 2" xfId="5123" xr:uid="{00000000-0005-0000-0000-000059240000}"/>
    <cellStyle name="Финансовый 3 7" xfId="713" xr:uid="{00000000-0005-0000-0000-00005A240000}"/>
    <cellStyle name="Финансовый 3 7 2" xfId="5125" xr:uid="{00000000-0005-0000-0000-00005B240000}"/>
    <cellStyle name="Финансовый 3 7 3" xfId="5126" xr:uid="{00000000-0005-0000-0000-00005C240000}"/>
    <cellStyle name="Финансовый 3 7 3 2" xfId="5127" xr:uid="{00000000-0005-0000-0000-00005D240000}"/>
    <cellStyle name="Финансовый 3 7 3 2 2" xfId="5128" xr:uid="{00000000-0005-0000-0000-00005E240000}"/>
    <cellStyle name="Финансовый 3 7 3 2 3" xfId="5129" xr:uid="{00000000-0005-0000-0000-00005F240000}"/>
    <cellStyle name="Финансовый 3 7 3 3" xfId="5130" xr:uid="{00000000-0005-0000-0000-000060240000}"/>
    <cellStyle name="Финансовый 3 7 3 3 2" xfId="5131" xr:uid="{00000000-0005-0000-0000-000061240000}"/>
    <cellStyle name="Финансовый 3 7 3 3 3" xfId="5132" xr:uid="{00000000-0005-0000-0000-000062240000}"/>
    <cellStyle name="Финансовый 3 7 3 4" xfId="5133" xr:uid="{00000000-0005-0000-0000-000063240000}"/>
    <cellStyle name="Финансовый 3 7 4" xfId="5124" xr:uid="{00000000-0005-0000-0000-000064240000}"/>
    <cellStyle name="Финансовый 3 8" xfId="718" xr:uid="{00000000-0005-0000-0000-000065240000}"/>
    <cellStyle name="Финансовый 3 8 2" xfId="5134" xr:uid="{00000000-0005-0000-0000-000066240000}"/>
    <cellStyle name="Финансовый 3 8 3" xfId="1184" xr:uid="{00000000-0005-0000-0000-000067240000}"/>
    <cellStyle name="Финансовый 3 9" xfId="5135" xr:uid="{00000000-0005-0000-0000-000068240000}"/>
    <cellStyle name="Финансовый 35" xfId="5368" xr:uid="{00000000-0005-0000-0000-000069240000}"/>
    <cellStyle name="Финансовый 35 2" xfId="5458" xr:uid="{00000000-0005-0000-0000-00006A240000}"/>
    <cellStyle name="Финансовый 4" xfId="27" xr:uid="{00000000-0005-0000-0000-00006B240000}"/>
    <cellStyle name="Финансовый 4 10 4" xfId="9415" xr:uid="{00000000-0005-0000-0000-00006C240000}"/>
    <cellStyle name="Финансовый 4 2" xfId="470" xr:uid="{00000000-0005-0000-0000-00006D240000}"/>
    <cellStyle name="Финансовый 4 2 2" xfId="836" xr:uid="{00000000-0005-0000-0000-00006E240000}"/>
    <cellStyle name="Финансовый 4 2 2 2" xfId="5136" xr:uid="{00000000-0005-0000-0000-00006F240000}"/>
    <cellStyle name="Финансовый 4 2 3" xfId="1290" xr:uid="{00000000-0005-0000-0000-000070240000}"/>
    <cellStyle name="Финансовый 4 2 4" xfId="8340" xr:uid="{00000000-0005-0000-0000-000071240000}"/>
    <cellStyle name="Финансовый 4 3" xfId="469" xr:uid="{00000000-0005-0000-0000-000072240000}"/>
    <cellStyle name="Финансовый 4 3 2" xfId="852" xr:uid="{00000000-0005-0000-0000-000073240000}"/>
    <cellStyle name="Финансовый 4 3 2 2" xfId="5137" xr:uid="{00000000-0005-0000-0000-000074240000}"/>
    <cellStyle name="Финансовый 4 3 2 3" xfId="8566" xr:uid="{00000000-0005-0000-0000-000075240000}"/>
    <cellStyle name="Финансовый 4 3 3" xfId="1314" xr:uid="{00000000-0005-0000-0000-000076240000}"/>
    <cellStyle name="Финансовый 4 3 3 2" xfId="8952" xr:uid="{00000000-0005-0000-0000-000077240000}"/>
    <cellStyle name="Финансовый 4 4" xfId="124" xr:uid="{00000000-0005-0000-0000-000078240000}"/>
    <cellStyle name="Финансовый 4 4 2" xfId="5138" xr:uid="{00000000-0005-0000-0000-000079240000}"/>
    <cellStyle name="Финансовый 4 4 3" xfId="5351" xr:uid="{00000000-0005-0000-0000-00007A240000}"/>
    <cellStyle name="Финансовый 4 4 4" xfId="5448" xr:uid="{00000000-0005-0000-0000-00007B240000}"/>
    <cellStyle name="Финансовый 4 5" xfId="479" xr:uid="{00000000-0005-0000-0000-00007C240000}"/>
    <cellStyle name="Финансовый 4 5 2" xfId="5139" xr:uid="{00000000-0005-0000-0000-00007D240000}"/>
    <cellStyle name="Финансовый 4 6" xfId="541" xr:uid="{00000000-0005-0000-0000-00007E240000}"/>
    <cellStyle name="Финансовый 4 6 2" xfId="5140" xr:uid="{00000000-0005-0000-0000-00007F240000}"/>
    <cellStyle name="Финансовый 4 7" xfId="981" xr:uid="{00000000-0005-0000-0000-000080240000}"/>
    <cellStyle name="Финансовый 4 8" xfId="5424" xr:uid="{00000000-0005-0000-0000-000081240000}"/>
    <cellStyle name="Финансовый 5" xfId="245" xr:uid="{00000000-0005-0000-0000-000082240000}"/>
    <cellStyle name="Финансовый 5 2" xfId="482" xr:uid="{00000000-0005-0000-0000-000083240000}"/>
    <cellStyle name="Финансовый 5 2 2" xfId="841" xr:uid="{00000000-0005-0000-0000-000084240000}"/>
    <cellStyle name="Финансовый 5 2 2 2" xfId="5141" xr:uid="{00000000-0005-0000-0000-000085240000}"/>
    <cellStyle name="Финансовый 5 2 3" xfId="1295" xr:uid="{00000000-0005-0000-0000-000086240000}"/>
    <cellStyle name="Финансовый 5 2 4" xfId="8341" xr:uid="{00000000-0005-0000-0000-000087240000}"/>
    <cellStyle name="Финансовый 5 3" xfId="546" xr:uid="{00000000-0005-0000-0000-000088240000}"/>
    <cellStyle name="Финансовый 5 3 2" xfId="5142" xr:uid="{00000000-0005-0000-0000-000089240000}"/>
    <cellStyle name="Финансовый 5 4" xfId="1021" xr:uid="{00000000-0005-0000-0000-00008A240000}"/>
    <cellStyle name="Финансовый 5 4 2" xfId="8694" xr:uid="{00000000-0005-0000-0000-00008B240000}"/>
    <cellStyle name="Финансовый 6" xfId="247" xr:uid="{00000000-0005-0000-0000-00008C240000}"/>
    <cellStyle name="Финансовый 6 2" xfId="484" xr:uid="{00000000-0005-0000-0000-00008D240000}"/>
    <cellStyle name="Финансовый 6 2 2" xfId="5144" xr:uid="{00000000-0005-0000-0000-00008E240000}"/>
    <cellStyle name="Финансовый 6 3" xfId="547" xr:uid="{00000000-0005-0000-0000-00008F240000}"/>
    <cellStyle name="Финансовый 6 3 2" xfId="5145" xr:uid="{00000000-0005-0000-0000-000090240000}"/>
    <cellStyle name="Финансовый 6 4" xfId="5143" xr:uid="{00000000-0005-0000-0000-000091240000}"/>
    <cellStyle name="Финансовый 6 4 2" xfId="9165" xr:uid="{00000000-0005-0000-0000-000092240000}"/>
    <cellStyle name="Финансовый 6 5" xfId="1032" xr:uid="{00000000-0005-0000-0000-000093240000}"/>
    <cellStyle name="Финансовый 7" xfId="422" xr:uid="{00000000-0005-0000-0000-000094240000}"/>
    <cellStyle name="Финансовый 7 2" xfId="486" xr:uid="{00000000-0005-0000-0000-000095240000}"/>
    <cellStyle name="Финансовый 7 2 2" xfId="5146" xr:uid="{00000000-0005-0000-0000-000096240000}"/>
    <cellStyle name="Финансовый 7 3" xfId="549" xr:uid="{00000000-0005-0000-0000-000097240000}"/>
    <cellStyle name="Финансовый 7 3 2" xfId="5147" xr:uid="{00000000-0005-0000-0000-000098240000}"/>
    <cellStyle name="Финансовый 7 4" xfId="1033" xr:uid="{00000000-0005-0000-0000-000099240000}"/>
    <cellStyle name="Финансовый 7 5" xfId="8317" xr:uid="{00000000-0005-0000-0000-00009A240000}"/>
    <cellStyle name="Финансовый 8" xfId="435" xr:uid="{00000000-0005-0000-0000-00009B240000}"/>
    <cellStyle name="Финансовый 8 2" xfId="554" xr:uid="{00000000-0005-0000-0000-00009C240000}"/>
    <cellStyle name="Финансовый 8 2 2" xfId="5149" xr:uid="{00000000-0005-0000-0000-00009D240000}"/>
    <cellStyle name="Финансовый 8 3" xfId="5150" xr:uid="{00000000-0005-0000-0000-00009E240000}"/>
    <cellStyle name="Финансовый 8 4" xfId="5148" xr:uid="{00000000-0005-0000-0000-00009F240000}"/>
    <cellStyle name="Финансовый 8 5" xfId="1038" xr:uid="{00000000-0005-0000-0000-0000A0240000}"/>
    <cellStyle name="Финансовый 8 6" xfId="984" xr:uid="{00000000-0005-0000-0000-0000A1240000}"/>
    <cellStyle name="Финансовый 8 7" xfId="976" xr:uid="{00000000-0005-0000-0000-0000A2240000}"/>
    <cellStyle name="Финансовый 8 7 2" xfId="8665" xr:uid="{00000000-0005-0000-0000-0000A3240000}"/>
    <cellStyle name="Финансовый 8 8" xfId="5439" xr:uid="{00000000-0005-0000-0000-0000A4240000}"/>
    <cellStyle name="Финансовый 8 8 2" xfId="9375" xr:uid="{00000000-0005-0000-0000-0000A5240000}"/>
    <cellStyle name="Финансовый 8 9" xfId="8327" xr:uid="{00000000-0005-0000-0000-0000A6240000}"/>
    <cellStyle name="Финансовый 9" xfId="239" xr:uid="{00000000-0005-0000-0000-0000A7240000}"/>
    <cellStyle name="Финансовый 9 2" xfId="555" xr:uid="{00000000-0005-0000-0000-0000A8240000}"/>
    <cellStyle name="Финансовый 9 2 2" xfId="5152" xr:uid="{00000000-0005-0000-0000-0000A9240000}"/>
    <cellStyle name="Финансовый 9 3" xfId="5153" xr:uid="{00000000-0005-0000-0000-0000AA240000}"/>
    <cellStyle name="Финансовый 9 4" xfId="5151" xr:uid="{00000000-0005-0000-0000-0000AB240000}"/>
    <cellStyle name="Финансовый 9 5" xfId="1039" xr:uid="{00000000-0005-0000-0000-0000AC240000}"/>
    <cellStyle name="Финансовый 9 6" xfId="5292" xr:uid="{00000000-0005-0000-0000-0000AD240000}"/>
    <cellStyle name="Финансовый 9 6 2" xfId="9279" xr:uid="{00000000-0005-0000-0000-0000AE240000}"/>
    <cellStyle name="Финансовый 9 7" xfId="5415" xr:uid="{00000000-0005-0000-0000-0000AF240000}"/>
    <cellStyle name="Хороший" xfId="10" builtinId="26" customBuiltin="1"/>
    <cellStyle name="Хороший 10" xfId="5154" xr:uid="{00000000-0005-0000-0000-0000B1240000}"/>
    <cellStyle name="Хороший 11" xfId="5155" xr:uid="{00000000-0005-0000-0000-0000B2240000}"/>
    <cellStyle name="Хороший 12" xfId="5156" xr:uid="{00000000-0005-0000-0000-0000B3240000}"/>
    <cellStyle name="Хороший 2" xfId="121" xr:uid="{00000000-0005-0000-0000-0000B4240000}"/>
    <cellStyle name="Хороший 2 2" xfId="417" xr:uid="{00000000-0005-0000-0000-0000B5240000}"/>
    <cellStyle name="Хороший 2 2 2" xfId="5157" xr:uid="{00000000-0005-0000-0000-0000B6240000}"/>
    <cellStyle name="Хороший 2 2 3" xfId="5158" xr:uid="{00000000-0005-0000-0000-0000B7240000}"/>
    <cellStyle name="Хороший 2 3" xfId="5159" xr:uid="{00000000-0005-0000-0000-0000B8240000}"/>
    <cellStyle name="Хороший 2 4" xfId="5160" xr:uid="{00000000-0005-0000-0000-0000B9240000}"/>
    <cellStyle name="Хороший 3" xfId="418" xr:uid="{00000000-0005-0000-0000-0000BA240000}"/>
    <cellStyle name="Хороший 3 2" xfId="5161" xr:uid="{00000000-0005-0000-0000-0000BB240000}"/>
    <cellStyle name="Хороший 3 2 2" xfId="5162" xr:uid="{00000000-0005-0000-0000-0000BC240000}"/>
    <cellStyle name="Хороший 3 2 3" xfId="5163" xr:uid="{00000000-0005-0000-0000-0000BD240000}"/>
    <cellStyle name="Хороший 3 2 4" xfId="5164" xr:uid="{00000000-0005-0000-0000-0000BE240000}"/>
    <cellStyle name="Хороший 3 3" xfId="5165" xr:uid="{00000000-0005-0000-0000-0000BF240000}"/>
    <cellStyle name="Хороший 3 4" xfId="5166" xr:uid="{00000000-0005-0000-0000-0000C0240000}"/>
    <cellStyle name="Хороший 3 5" xfId="5167" xr:uid="{00000000-0005-0000-0000-0000C1240000}"/>
    <cellStyle name="Хороший 4" xfId="419" xr:uid="{00000000-0005-0000-0000-0000C2240000}"/>
    <cellStyle name="Хороший 4 2" xfId="5168" xr:uid="{00000000-0005-0000-0000-0000C3240000}"/>
    <cellStyle name="Хороший 4 3" xfId="5169" xr:uid="{00000000-0005-0000-0000-0000C4240000}"/>
    <cellStyle name="Хороший 5" xfId="543" xr:uid="{00000000-0005-0000-0000-0000C5240000}"/>
    <cellStyle name="Хороший 5 2" xfId="5170" xr:uid="{00000000-0005-0000-0000-0000C6240000}"/>
    <cellStyle name="Хороший 6" xfId="5171" xr:uid="{00000000-0005-0000-0000-0000C7240000}"/>
    <cellStyle name="Хороший 7" xfId="5172" xr:uid="{00000000-0005-0000-0000-0000C8240000}"/>
    <cellStyle name="Хороший 8" xfId="5173" xr:uid="{00000000-0005-0000-0000-0000C9240000}"/>
    <cellStyle name="Хороший 9" xfId="5174" xr:uid="{00000000-0005-0000-0000-0000CA240000}"/>
    <cellStyle name="Числовой" xfId="5175" xr:uid="{00000000-0005-0000-0000-0000CB2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D\&#1056;&#1072;&#1073;&#1086;&#1090;&#1072;\&#1055;&#1088;&#1086;&#1075;&#1088;&#1072;&#1084;&#1084;&#1085;&#1099;&#1077;%20&#1079;&#1072;&#1081;&#1084;&#1099;\&#1055;&#1088;&#1086;&#1075;&#1088;&#1072;&#1084;&#1084;&#1072;%20&#1044;&#1040;&#1052;&#1059;%20-%20&#1054;&#1053;&#1044;&#1048;&#1056;&#1048;&#1057;%202\&#1054;&#1090;&#1095;&#1077;&#1090;&#1099;%20&#1043;&#1048;&#1057;\&#1055;&#1088;&#1086;&#1075;&#1088;&#1072;&#1084;&#1084;&#1072;_&#1086;&#1073;&#1088;&#1072;&#1073;&#1086;&#1090;&#1082;&#1072;_&#1096;&#1072;&#1073;&#1083;&#1086;&#1085;_&#1076;&#1072;&#1084;&#1091;_&#1086;&#1085;&#1076;&#1080;&#1088;&#1080;&#10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tsoys\AppData\Local\Microsoft\Windows\Temporary%20Internet%20Files\Content.Outlook\QO09CZNK\2017\&#1092;&#1086;&#1088;&#1084;&#1072;%20&#1053;&#1060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Zhanar.Sejtkazieva\AppData\Local\Microsoft\Windows\Temporary%20Internet%20Files\Content.Outlook\PDTC6TBJ\&#1054;&#1090;&#1095;&#1077;&#1090;%20&#1086;%20&#1092;&#1080;&#1085;&#1072;&#1085;&#1089;&#1080;&#1088;&#1086;&#1074;&#1072;&#1085;&#1080;&#1080;%20&#1057;&#1052;&#1057;&#1055;%20&#1085;&#1072;%2004.06.2014%20&#1089;&#1074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tsoys\AppData\Local\Microsoft\Windows\Temporary%20Internet%20Files\Content.Outlook\QO09CZNK\&#1092;&#1086;&#1088;&#1084;&#1072;%20&#1053;&#1060;%202%20&#1086;&#1090;&#1095;&#1077;&#1090;%20&#1085;&#1072;%2001.04.2017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ila.karshalova.FUND\Documents\&#1044;&#1055;&#1048;_&#1054;&#1090;&#1095;&#1077;&#1090;&#1085;&#1086;&#1089;&#1090;&#1100;\&#1053;&#1040;&#1062;&#1060;&#1054;&#1053;&#1044;\2%20&#1090;&#1088;&#1072;&#1085;&#1096;\01%2009%202024\&#1054;&#1073;&#1097;&#1080;&#1081;%20&#1089;&#1074;&#1086;&#1076;%20&#1085;&#1072;%2001.09.2024_2%20&#1090;&#1088;_2.xlsx" TargetMode="External"/><Relationship Id="rId1" Type="http://schemas.openxmlformats.org/officeDocument/2006/relationships/externalLinkPath" Target="/Users/leila.karshalova.FUND/Documents/&#1044;&#1055;&#1048;_&#1054;&#1090;&#1095;&#1077;&#1090;&#1085;&#1086;&#1089;&#1090;&#1100;/&#1053;&#1040;&#1062;&#1060;&#1054;&#1053;&#1044;/2%20&#1090;&#1088;&#1072;&#1085;&#1096;/01%2009%202024/&#1054;&#1073;&#1097;&#1080;&#1081;%20&#1089;&#1074;&#1086;&#1076;%20&#1085;&#1072;%2001.09.2024_2%20&#1090;&#1088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/>
      <sheetData sheetId="1">
        <row r="2">
          <cell r="B2" t="str">
            <v>Восточно-Казахстанская область</v>
          </cell>
        </row>
        <row r="3">
          <cell r="B3" t="str">
            <v>Акмолинская область</v>
          </cell>
        </row>
        <row r="4">
          <cell r="B4" t="str">
            <v>Актюбинская область</v>
          </cell>
        </row>
        <row r="5">
          <cell r="B5" t="str">
            <v>Алматинская область</v>
          </cell>
        </row>
        <row r="6">
          <cell r="B6" t="str">
            <v>Атырауская область</v>
          </cell>
        </row>
        <row r="7">
          <cell r="B7" t="str">
            <v>г. Алматы</v>
          </cell>
        </row>
        <row r="8">
          <cell r="B8" t="str">
            <v>г. Астана</v>
          </cell>
        </row>
        <row r="9">
          <cell r="B9" t="str">
            <v>Жамбылская область</v>
          </cell>
        </row>
        <row r="10">
          <cell r="B10" t="str">
            <v>Западно-Казахстанская область</v>
          </cell>
          <cell r="Z10" t="str">
            <v>10-Производство продуктов питания</v>
          </cell>
        </row>
        <row r="11">
          <cell r="B11" t="str">
            <v>Карагандинская область</v>
          </cell>
          <cell r="Z11" t="str">
            <v>11-Производство напитков</v>
          </cell>
        </row>
        <row r="12">
          <cell r="B12" t="str">
            <v>Костанайская область</v>
          </cell>
          <cell r="Z12" t="str">
            <v>12-Производство табачных изделий</v>
          </cell>
        </row>
        <row r="13">
          <cell r="B13" t="str">
            <v>Кызылординская область</v>
          </cell>
          <cell r="Z13" t="str">
            <v>13-Производство текстильных изделий</v>
          </cell>
        </row>
        <row r="14">
          <cell r="B14" t="str">
            <v>Мангистауская область</v>
          </cell>
          <cell r="Z14" t="str">
            <v>14-Производство одежды</v>
          </cell>
        </row>
        <row r="15">
          <cell r="B15" t="str">
            <v>Павлодарская область</v>
          </cell>
          <cell r="Z15" t="str">
            <v>15-Производство кожаной и относящейся к ней продукции</v>
          </cell>
        </row>
        <row r="16">
          <cell r="B16" t="str">
            <v>Северо-Казахстанская область</v>
          </cell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B17" t="str">
            <v>Южно-Казахстанская область</v>
          </cell>
          <cell r="Z17" t="str">
            <v>17-Производство бумаги и бумажной продукции</v>
          </cell>
        </row>
        <row r="18">
          <cell r="Z18" t="str">
            <v>18-Печать и воспроизведение записанных материалов</v>
          </cell>
        </row>
        <row r="19">
          <cell r="Z19" t="str">
            <v>19-Производство кокса и продуктов нефтепереработки</v>
          </cell>
        </row>
        <row r="20">
          <cell r="Z20" t="str">
            <v>20-Производство продуктов химической промышленности</v>
          </cell>
        </row>
        <row r="21">
          <cell r="Z21" t="str">
            <v>21-Производство основных фармацевтических продуктов и препаратов</v>
          </cell>
        </row>
        <row r="22"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"/>
      <sheetName val="Пояснения"/>
    </sheetNames>
    <sheetDataSet>
      <sheetData sheetId="0" refreshError="1"/>
      <sheetData sheetId="1">
        <row r="2">
          <cell r="H2" t="str">
            <v>10110-Переработка и консервирование мяса</v>
          </cell>
        </row>
        <row r="3">
          <cell r="H3" t="str">
            <v>10120-Переработка и консервирование мяса домашней птицы</v>
          </cell>
        </row>
        <row r="4">
          <cell r="H4" t="str">
            <v>10130-Производство продуктов из мяса и мяса домашней птицы</v>
          </cell>
        </row>
        <row r="5">
          <cell r="H5" t="str">
            <v>10200-Переработка и консервирование рыбы, ракообразных и моллюсков</v>
          </cell>
        </row>
        <row r="6">
          <cell r="H6" t="str">
            <v>10310-Переработка и консервирование картофеля</v>
          </cell>
        </row>
        <row r="7">
          <cell r="H7" t="str">
            <v>10320-Производство фруктовых и овощных соков</v>
          </cell>
        </row>
        <row r="8">
          <cell r="H8" t="str">
            <v>10390-Прочие виды переработки и хранения фруктов и овощей</v>
          </cell>
        </row>
        <row r="9">
          <cell r="H9" t="str">
            <v>10411-Производство неочищенных масел и жиров</v>
          </cell>
        </row>
        <row r="10">
          <cell r="H10" t="str">
            <v>10412-Производство рафинированных масел и жиров</v>
          </cell>
        </row>
        <row r="11">
          <cell r="H11" t="str">
            <v>10420-Производство маргарина и подобных животных жиров</v>
          </cell>
        </row>
        <row r="12">
          <cell r="H12" t="str">
            <v>10511-Переработка молока, кроме консервирования, и производство сыров</v>
          </cell>
        </row>
        <row r="13">
          <cell r="H13" t="str">
            <v>10512-Производство молочных консервов</v>
          </cell>
        </row>
        <row r="14">
          <cell r="H14" t="str">
            <v>10520-Производство мороженого</v>
          </cell>
        </row>
        <row r="15">
          <cell r="H15" t="str">
            <v>10611-Производство муки</v>
          </cell>
        </row>
        <row r="16">
          <cell r="H16" t="str">
            <v>10612-Производство круп</v>
          </cell>
        </row>
        <row r="17">
          <cell r="H17" t="str">
            <v>10613-Производство пищевых концентратов</v>
          </cell>
        </row>
        <row r="18">
          <cell r="H18" t="str">
            <v>10620-Производство крахмала и продукции из крахмала</v>
          </cell>
        </row>
        <row r="19">
          <cell r="H19" t="str">
            <v>10710-Производство хлеба; производство свежих мучных кондитерских изделий, тортов и пирожных</v>
          </cell>
        </row>
        <row r="20">
          <cell r="H20" t="str">
            <v>10720-Производство сухарей и печенья; производство мучных кондитерских изделий, тортов, пирожных, пирогов и бисквитов, предназначенных для длительного хране</v>
          </cell>
        </row>
        <row r="21">
          <cell r="H21" t="str">
            <v>10730-Производство макаронных изделий</v>
          </cell>
        </row>
        <row r="22">
          <cell r="H22" t="str">
            <v>10810-Производство сахара</v>
          </cell>
        </row>
        <row r="23">
          <cell r="H23" t="str">
            <v>10820-Производство какао, шоколада и сахаристых кондитерских изделий</v>
          </cell>
        </row>
        <row r="24">
          <cell r="H24" t="str">
            <v>10830-Переработка чая и кофе</v>
          </cell>
        </row>
        <row r="25">
          <cell r="H25" t="str">
            <v>10840-Производство пряностей и приправ</v>
          </cell>
        </row>
        <row r="26">
          <cell r="H26" t="str">
            <v>10850-Производство приготовленных пищевых продуктов и полуфабрикатов</v>
          </cell>
        </row>
        <row r="27">
          <cell r="H27" t="str">
            <v>10860-Производство детского питания и диетических пищевых продуктов</v>
          </cell>
        </row>
        <row r="28">
          <cell r="H28" t="str">
            <v>10891-Производство супов, бульонов и яйцепродуктов</v>
          </cell>
        </row>
        <row r="29">
          <cell r="H29" t="str">
            <v>10892-Производство дрожжей</v>
          </cell>
        </row>
        <row r="30">
          <cell r="H30" t="str">
            <v>10899-Производство прочих пищевых продуктов, не включенных в другие категории</v>
          </cell>
        </row>
        <row r="31">
          <cell r="H31" t="str">
            <v>10910-Производство готовых кормов для животных, содержащихся на фермах</v>
          </cell>
        </row>
        <row r="32">
          <cell r="H32" t="str">
            <v>10920-Производство готовых кормов для домашних животных</v>
          </cell>
        </row>
        <row r="33">
          <cell r="H33" t="str">
            <v>11010-Дистилляция, ректификация и смешивание спиртных напитков</v>
          </cell>
        </row>
        <row r="34">
          <cell r="H34" t="str">
            <v>11020-Производство вина из винограда</v>
          </cell>
        </row>
        <row r="35">
          <cell r="H35" t="str">
            <v>11030-Производство сидра и прочих фруктовых вин</v>
          </cell>
        </row>
        <row r="36">
          <cell r="H36" t="str">
            <v>11040-Производство прочих недистиллированных напитков из сброженного материала</v>
          </cell>
        </row>
        <row r="37">
          <cell r="H37" t="str">
            <v>11050-Производство пива</v>
          </cell>
        </row>
        <row r="38">
          <cell r="H38" t="str">
            <v>11060-Производство солода</v>
          </cell>
        </row>
        <row r="39">
          <cell r="H39" t="str">
            <v>11070-Производство минеральных вод и других безалкогольных напитков</v>
          </cell>
        </row>
        <row r="40">
          <cell r="H40" t="str">
            <v>13101-Подготовка хлопчатобумажного волокна</v>
          </cell>
        </row>
        <row r="41">
          <cell r="H41" t="str">
            <v>13102-Прядение хлопчатобумажного волокна</v>
          </cell>
        </row>
        <row r="42">
          <cell r="H42" t="str">
            <v>13103-Подготовка шерстяного волокна</v>
          </cell>
        </row>
        <row r="43">
          <cell r="H43" t="str">
            <v>13104-Прядение шерстяного волокна</v>
          </cell>
        </row>
        <row r="44">
          <cell r="H44" t="str">
            <v>13105-Подготовка льняного и прочих растительных волокон</v>
          </cell>
        </row>
        <row r="45">
          <cell r="H45" t="str">
            <v>13106-Прядение льняного и прочих растительных волокон</v>
          </cell>
        </row>
        <row r="46">
          <cell r="H46" t="str">
            <v>13107-Подготовка шелкового волокна</v>
          </cell>
        </row>
        <row r="47">
          <cell r="H47" t="str">
            <v>13108-Производство шелковой пряжи</v>
          </cell>
        </row>
        <row r="48">
          <cell r="H48" t="str">
            <v>13109-Производство швейных ниток</v>
          </cell>
        </row>
        <row r="49">
          <cell r="H49" t="str">
            <v>13201-Производство хлопчатобумажных тканей</v>
          </cell>
        </row>
        <row r="50">
          <cell r="H50" t="str">
            <v>13202-Производство шерстяных тканей</v>
          </cell>
        </row>
        <row r="51">
          <cell r="H51" t="str">
            <v>13203-Производство шелковых тканей</v>
          </cell>
        </row>
        <row r="52">
          <cell r="H52" t="str">
            <v>13204-Производство льняных тканей</v>
          </cell>
        </row>
        <row r="53">
          <cell r="H53" t="str">
            <v>13209-Производство прочих тканей</v>
          </cell>
        </row>
        <row r="54">
          <cell r="H54" t="str">
            <v>13300-Производство готовых текстильных изделий</v>
          </cell>
        </row>
        <row r="55">
          <cell r="H55" t="str">
            <v>13911-Производство трикотажного полотна</v>
          </cell>
        </row>
        <row r="56">
          <cell r="H56" t="str">
            <v>13912-Производство искусственного меха</v>
          </cell>
        </row>
        <row r="57">
          <cell r="H57" t="str">
            <v>13920-Производство готовых текстильных изделий, кроме одежды</v>
          </cell>
        </row>
        <row r="58">
          <cell r="H58" t="str">
            <v>13930-Производство ковров и ковровых изделий</v>
          </cell>
        </row>
        <row r="59">
          <cell r="H59" t="str">
            <v>13941-Производство канатов, веревок, шпагата</v>
          </cell>
        </row>
        <row r="60">
          <cell r="H60" t="str">
            <v>13942-Производство изделий из веревок и сетей</v>
          </cell>
        </row>
        <row r="61">
          <cell r="H61" t="str">
            <v>13950-Производство нетканых изделий, за исключением одежды</v>
          </cell>
        </row>
        <row r="62">
          <cell r="H62" t="str">
            <v>13960-Производство прочих технических и промышленных текстильных изделий</v>
          </cell>
        </row>
        <row r="63">
          <cell r="H63" t="str">
            <v>13991-Производство текстильной галантереи</v>
          </cell>
        </row>
        <row r="64">
          <cell r="H64" t="str">
            <v>13992-Производство валяльно-войлочных изделий</v>
          </cell>
        </row>
        <row r="65">
          <cell r="H65" t="str">
            <v>13999-Производство прочих текстильных изделий, не вошедших в другие категории</v>
          </cell>
        </row>
        <row r="66">
          <cell r="H66" t="str">
            <v>14110-Производство одежды из кожи</v>
          </cell>
        </row>
        <row r="67">
          <cell r="H67" t="str">
            <v>14120-Производство спецодежды</v>
          </cell>
        </row>
        <row r="68">
          <cell r="H68" t="str">
            <v>14130-Производство верхней одежды</v>
          </cell>
        </row>
        <row r="69">
          <cell r="H69" t="str">
            <v>14140-Производство нижнего белья</v>
          </cell>
        </row>
        <row r="70">
          <cell r="H70" t="str">
            <v>14191-Производство головных уборов</v>
          </cell>
        </row>
        <row r="71">
          <cell r="H71" t="str">
            <v>14199-Производство другой одежды и принадлежностей</v>
          </cell>
        </row>
        <row r="72">
          <cell r="H72" t="str">
            <v>14200-Производство меховых изделий</v>
          </cell>
        </row>
        <row r="73">
          <cell r="H73" t="str">
            <v>14310-Производство вязаных и трикотажных чулочных изделий</v>
          </cell>
        </row>
        <row r="74">
          <cell r="H74" t="str">
            <v>14390-Производство прочих вязаных и трикотажных изделий</v>
          </cell>
        </row>
        <row r="75">
          <cell r="H75" t="str">
            <v>15111-Дубление и выделка кожи</v>
          </cell>
        </row>
        <row r="76">
          <cell r="H76" t="str">
            <v>15112-Производство искусственных кож и пленочных материалов</v>
          </cell>
        </row>
        <row r="77">
          <cell r="H77" t="str">
            <v>15113-Выделка и окрашивание меха</v>
          </cell>
        </row>
        <row r="78">
          <cell r="H78" t="str">
            <v>15121-Производство багажных сумок, дамских сумочек и аналогичных изделий</v>
          </cell>
        </row>
        <row r="79">
          <cell r="H79" t="str">
            <v>15122-Производство шорно-седельных изделий</v>
          </cell>
        </row>
        <row r="80">
          <cell r="H80" t="str">
            <v>15200-Производство обуви</v>
          </cell>
        </row>
        <row r="81">
          <cell r="H81" t="str">
            <v>16101-Лесопильное и строгальное производство</v>
          </cell>
        </row>
        <row r="82">
          <cell r="H82" t="str">
            <v>16102-Антисептирование древесины</v>
          </cell>
        </row>
        <row r="83">
          <cell r="H83" t="str">
            <v>16103-Производство сборных деревянных покрытий</v>
          </cell>
        </row>
        <row r="84">
          <cell r="H84" t="str">
            <v>16210-Производство шпона, фанеры, плит и панелей</v>
          </cell>
        </row>
        <row r="85">
          <cell r="H85" t="str">
            <v>16220-Производство сборных паркетных покрытий</v>
          </cell>
        </row>
        <row r="86">
          <cell r="H86" t="str">
            <v>16231-Производство деревянных изделий</v>
          </cell>
        </row>
        <row r="87">
          <cell r="H87" t="str">
            <v>16232-Производство сборных домов, преимущественно из дерева</v>
          </cell>
        </row>
        <row r="88">
          <cell r="H88" t="str">
            <v>16233-Производство деревянных контейнерных, цельноперевозных и сборноразборных зданий и помещений</v>
          </cell>
        </row>
        <row r="89">
          <cell r="H89" t="str">
            <v>16240-Производство деревянной тары</v>
          </cell>
        </row>
        <row r="90">
          <cell r="H90" t="str">
            <v>16291-Производство разных деревянных изделий</v>
          </cell>
        </row>
        <row r="91">
          <cell r="H91" t="str">
            <v>16292-Производство декоративных изделий из дерева</v>
          </cell>
        </row>
        <row r="92">
          <cell r="H92" t="str">
            <v>16293-Производство изделий из пробки, соломки и материалов для плетения</v>
          </cell>
        </row>
        <row r="93">
          <cell r="H93" t="str">
            <v>17110-Производство древесной массы и целлюлозы</v>
          </cell>
        </row>
        <row r="94">
          <cell r="H94" t="str">
            <v>17120-Производство бумаги и картона</v>
          </cell>
        </row>
        <row r="95">
          <cell r="H95" t="str">
            <v>17211-Производство гофрированного картона</v>
          </cell>
        </row>
        <row r="96">
          <cell r="H96" t="str">
            <v>17212-Производство бумажной и картонной тары</v>
          </cell>
        </row>
        <row r="97">
          <cell r="H97" t="str">
            <v>17220-Производство бумажных изделий хозяйственно-бытового и санитарно-гигиенического назначения</v>
          </cell>
        </row>
        <row r="98">
          <cell r="H98" t="str">
            <v>17230-Производство писчебумажных изделий</v>
          </cell>
        </row>
        <row r="99">
          <cell r="H99" t="str">
            <v>17240-Производство обоев</v>
          </cell>
        </row>
        <row r="100">
          <cell r="H100" t="str">
            <v>17290-Производство прочих изделий из бумаги и картона</v>
          </cell>
        </row>
        <row r="101">
          <cell r="H101" t="str">
            <v>18110-Печатание газет</v>
          </cell>
        </row>
        <row r="102">
          <cell r="H102" t="str">
            <v>18120-Прочие виды печатного производства</v>
          </cell>
        </row>
        <row r="103">
          <cell r="H103" t="str">
            <v>18130-Изготовление печатных форм и информационная деятельность</v>
          </cell>
        </row>
        <row r="104">
          <cell r="H104" t="str">
            <v>18140-Брошюровочно-переплетная и отделочная деятельность и сопутствующие услуги</v>
          </cell>
        </row>
        <row r="105">
          <cell r="H105" t="str">
            <v>18201-Воспроизведение звукозаписей</v>
          </cell>
        </row>
        <row r="106">
          <cell r="H106" t="str">
            <v>18202-Воспроизведение видеозаписей</v>
          </cell>
        </row>
        <row r="107">
          <cell r="H107" t="str">
            <v>18203-Воспроизведение программного обеспечения и баз данных</v>
          </cell>
        </row>
        <row r="108">
          <cell r="H108" t="str">
            <v>19100-Производство продукции коксовых печей</v>
          </cell>
        </row>
        <row r="109">
          <cell r="H109" t="str">
            <v>19201-Производство продуктов нефтепереработки</v>
          </cell>
        </row>
        <row r="110">
          <cell r="H110" t="str">
            <v>19202-Агломерация торфа и производство торфяных брикетов</v>
          </cell>
        </row>
        <row r="111">
          <cell r="H111" t="str">
            <v>19203-Агломерация и производство угольных брикетов</v>
          </cell>
        </row>
        <row r="112">
          <cell r="H112" t="str">
            <v>19204-Агломерация и производство брикетов лигнита</v>
          </cell>
        </row>
        <row r="113">
          <cell r="H113" t="str">
            <v>20110-Производство промышленных газов</v>
          </cell>
        </row>
        <row r="114">
          <cell r="H114" t="str">
            <v>20120-Производство красителей и пигментов</v>
          </cell>
        </row>
        <row r="115">
          <cell r="H115" t="str">
            <v>20130-Производство прочих основных неорганических химических веществ</v>
          </cell>
        </row>
        <row r="116">
          <cell r="H116" t="str">
            <v>20141-Производство дубильных веществ</v>
          </cell>
        </row>
        <row r="117">
          <cell r="H117" t="str">
            <v>20142-Производство биоэтанола</v>
          </cell>
        </row>
        <row r="118">
          <cell r="H118" t="str">
            <v>20149-Производство прочих основных органических химических веществ</v>
          </cell>
        </row>
        <row r="119">
          <cell r="H119" t="str">
            <v>20151-Производство удобрений</v>
          </cell>
        </row>
        <row r="120">
          <cell r="H120" t="str">
            <v>20152-Производство азотных соединений</v>
          </cell>
        </row>
        <row r="121">
          <cell r="H121" t="str">
            <v>20160-Производство пластмасс в первичной форме</v>
          </cell>
        </row>
        <row r="122">
          <cell r="H122" t="str">
            <v>20170-Производство синтетического каучука в первичной форме</v>
          </cell>
        </row>
        <row r="123">
          <cell r="H123" t="str">
            <v>20200-Производство пестицидов и прочей агрохимической продукции</v>
          </cell>
        </row>
        <row r="124">
          <cell r="H124" t="str">
            <v>20301-Производство красок, лаков и аналогичных красящих веществ, типографской краски и мастики</v>
          </cell>
        </row>
        <row r="125">
          <cell r="H125" t="str">
            <v>20302-Производство готовых растворителей и разбавителей красок и лаков</v>
          </cell>
        </row>
        <row r="126">
          <cell r="H126" t="str">
            <v>20410-Производство мыла и моющих, чистящих и полирующих средств</v>
          </cell>
        </row>
        <row r="127">
          <cell r="H127" t="str">
            <v>20420-Производство парфюмерных и косметических средств</v>
          </cell>
        </row>
        <row r="128">
          <cell r="H128" t="str">
            <v>20511-Производство взрывчатых веществ</v>
          </cell>
        </row>
        <row r="129">
          <cell r="H129" t="str">
            <v>20512-Производство спичек</v>
          </cell>
        </row>
        <row r="130">
          <cell r="H130" t="str">
            <v>20520-Производство клея</v>
          </cell>
        </row>
        <row r="131">
          <cell r="H131" t="str">
            <v>20530-Производство эфирных масел</v>
          </cell>
        </row>
        <row r="132">
          <cell r="H132" t="str">
            <v>20591-Производство фотоматериалов</v>
          </cell>
        </row>
        <row r="133">
          <cell r="H133" t="str">
            <v>20592-Производство желатина</v>
          </cell>
        </row>
        <row r="134">
          <cell r="H134" t="str">
            <v>20593-Производство материалов, используемых в отделке текстильных изделий</v>
          </cell>
        </row>
        <row r="135">
          <cell r="H135" t="str">
            <v>20594-Производство технического углерода (сажи)</v>
          </cell>
        </row>
        <row r="136">
          <cell r="H136" t="str">
            <v>20599-Производство других химических продуктов</v>
          </cell>
        </row>
        <row r="137">
          <cell r="H137" t="str">
            <v>20600-Производство искусственных волокон</v>
          </cell>
        </row>
        <row r="138">
          <cell r="H138" t="str">
            <v>21100-Производство основных фармацевтических продуктов</v>
          </cell>
        </row>
        <row r="139">
          <cell r="H139" t="str">
            <v>21201-Производство фармацевтических препаратов</v>
          </cell>
        </row>
        <row r="140">
          <cell r="H140" t="str">
            <v>21202-Производство лекарственных препаратов для ветеринарии</v>
          </cell>
        </row>
        <row r="141">
          <cell r="H141" t="str">
            <v>22111-Производство резиновых покрышек и камер</v>
          </cell>
        </row>
        <row r="142">
          <cell r="H142" t="str">
            <v>22112-Восстановление резиновых шин и покрышек</v>
          </cell>
        </row>
        <row r="143">
          <cell r="H143" t="str">
            <v>22191-Производство резинотехнических изделий</v>
          </cell>
        </row>
        <row r="144">
          <cell r="H144" t="str">
            <v>22192-Производство резиновых санитарно-гигиенических и медицинских изделий</v>
          </cell>
        </row>
        <row r="145">
          <cell r="H145" t="str">
            <v>22210-Производство пластмассовых листов, камер для шин и профилей</v>
          </cell>
        </row>
        <row r="146">
          <cell r="H146" t="str">
            <v>22220-Производство пластиковых упаковок для товаров</v>
          </cell>
        </row>
        <row r="147">
          <cell r="H147" t="str">
            <v>22231-Производство строительных пластиковых изделий</v>
          </cell>
        </row>
        <row r="148">
          <cell r="H148" t="str">
            <v>22232-Производство линолеума и прочих эластичных покрытий для пола</v>
          </cell>
        </row>
        <row r="149">
          <cell r="H149" t="str">
            <v>22290-Производство прочих пластиковых изделий</v>
          </cell>
        </row>
        <row r="150">
          <cell r="H150" t="str">
            <v>23110-Производство листового стекла</v>
          </cell>
        </row>
        <row r="151">
          <cell r="H151" t="str">
            <v>23120-Формирование и обработка листового стекла</v>
          </cell>
        </row>
        <row r="152">
          <cell r="H152" t="str">
            <v>23131-Производство стеклянной тары</v>
          </cell>
        </row>
        <row r="153">
          <cell r="H153" t="str">
            <v>23132-Производство хозяйственно-бытовых изделий из стекла и стеклянной посуды</v>
          </cell>
        </row>
        <row r="154">
          <cell r="H154" t="str">
            <v>23140-Производство стекловолокна</v>
          </cell>
        </row>
        <row r="155">
          <cell r="H155" t="str">
            <v>23191-Производство электротехнического и электровакуумного стекла</v>
          </cell>
        </row>
        <row r="156">
          <cell r="H156" t="str">
            <v>23192-Производство химико-лабораторной посуды из стекла</v>
          </cell>
        </row>
        <row r="157">
          <cell r="H157" t="str">
            <v>23199-Производство стеклянных изделий, не включенных в другие категории</v>
          </cell>
        </row>
        <row r="158">
          <cell r="H158" t="str">
            <v>23200-Производство огнеупорных изделий</v>
          </cell>
        </row>
        <row r="159">
          <cell r="H159" t="str">
            <v>23310-Производство керамических покрытий и плит</v>
          </cell>
        </row>
        <row r="160">
          <cell r="H160" t="str">
            <v>23320-Производство кирпича, черепицы и прочих строительных изделий из обожженной глины</v>
          </cell>
        </row>
        <row r="161">
          <cell r="H161" t="str">
            <v>23411-Производство хозяйственно-бытовых изделий из фарфора и фаянса</v>
          </cell>
        </row>
        <row r="162">
          <cell r="H162" t="str">
            <v>23412-Производство хозяйственно-бытовых гончарных изделий</v>
          </cell>
        </row>
        <row r="163">
          <cell r="H163" t="str">
            <v>23420-Производство керамического гигиенического сантехнического оборудования</v>
          </cell>
        </row>
        <row r="164">
          <cell r="H164" t="str">
            <v>23430-Производство керамических электроизоляторов и изолирующей арматуры</v>
          </cell>
        </row>
        <row r="165">
          <cell r="H165" t="str">
            <v>23440-Производство прочих технических керамических изделий</v>
          </cell>
        </row>
        <row r="166">
          <cell r="H166" t="str">
            <v>23490-Производство прочих керамических изделий</v>
          </cell>
        </row>
        <row r="167">
          <cell r="H167" t="str">
            <v>23510-Производство цемента, включая клинкеры</v>
          </cell>
        </row>
        <row r="168">
          <cell r="H168" t="str">
            <v>23521-Производство извести</v>
          </cell>
        </row>
        <row r="169">
          <cell r="H169" t="str">
            <v>23522-Производство известняковой и доломитовой муки</v>
          </cell>
        </row>
        <row r="170">
          <cell r="H170" t="str">
            <v>23523-Производство штукатурки из гипса</v>
          </cell>
        </row>
        <row r="171">
          <cell r="H171" t="str">
            <v>23611-Производство сборных железобетонных и бетонных конструкций и изделий</v>
          </cell>
        </row>
        <row r="172">
          <cell r="H172" t="str">
            <v>23612-Производство стеновых блоков</v>
          </cell>
        </row>
        <row r="173">
          <cell r="H173" t="str">
            <v>23613-Производство силикатного кирпича</v>
          </cell>
        </row>
        <row r="174">
          <cell r="H174" t="str">
            <v>23620-Производство изделий из гипса для строительных целей</v>
          </cell>
        </row>
        <row r="175">
          <cell r="H175" t="str">
            <v>23631-Производство товарного бетона</v>
          </cell>
        </row>
        <row r="176">
          <cell r="H176" t="str">
            <v>23632-Производство асфальтобетона</v>
          </cell>
        </row>
        <row r="177">
          <cell r="H177" t="str">
            <v>23640-Производство сухих бетонных смесей</v>
          </cell>
        </row>
        <row r="178">
          <cell r="H178" t="str">
            <v>23650-Производство изделий из асбестоцемента и волокнистого цемента</v>
          </cell>
        </row>
        <row r="179">
          <cell r="H179" t="str">
            <v>23690-Производство прочих изделий из бетона, строительного гипса и цемента</v>
          </cell>
        </row>
        <row r="180">
          <cell r="H180" t="str">
            <v>23700-Резка, обработка и отделка камня</v>
          </cell>
        </row>
        <row r="181">
          <cell r="H181" t="str">
            <v>23910-Производство абразивных изделий</v>
          </cell>
        </row>
        <row r="182">
          <cell r="H182" t="str">
            <v>23991-Производство асбестотехнических изделий</v>
          </cell>
        </row>
        <row r="183">
          <cell r="H183" t="str">
            <v>23992-Производство минеральных изоляционных материалов</v>
          </cell>
        </row>
        <row r="184">
          <cell r="H184" t="str">
            <v>23993-Производство мягких кровельных и гидроизоляционных материалов</v>
          </cell>
        </row>
        <row r="185">
          <cell r="H185" t="str">
            <v>23994-Производство искусственных и переработка естественных пористых заполнителей</v>
          </cell>
        </row>
        <row r="186">
          <cell r="H186" t="str">
            <v>23995-Производство формовочных материалов</v>
          </cell>
        </row>
        <row r="187">
          <cell r="H187" t="str">
            <v>23996-Производство изделий из неметаллических руд</v>
          </cell>
        </row>
        <row r="188">
          <cell r="H188" t="str">
            <v>24100-Производство чугуна, стали и ферросплавов</v>
          </cell>
        </row>
        <row r="189">
          <cell r="H189" t="str">
            <v>24200-Производство труб, трубопроводов, профилей, фитингов из стали</v>
          </cell>
        </row>
        <row r="190">
          <cell r="H190" t="str">
            <v>24310-Холодное волочение</v>
          </cell>
        </row>
        <row r="191">
          <cell r="H191" t="str">
            <v>24320-Холодная прокатка лент и узких полос</v>
          </cell>
        </row>
        <row r="192">
          <cell r="H192" t="str">
            <v>24330-Холодная формовка или фальцовка</v>
          </cell>
        </row>
        <row r="193">
          <cell r="H193" t="str">
            <v>24340-Производство проволоки путем холодного вытягивания</v>
          </cell>
        </row>
        <row r="194">
          <cell r="H194" t="str">
            <v>24410-Производство благородных (драгоценных) металлов</v>
          </cell>
        </row>
        <row r="195">
          <cell r="H195" t="str">
            <v>24420-Производство алюминия</v>
          </cell>
        </row>
        <row r="196">
          <cell r="H196" t="str">
            <v>24430-Производство свинца, цинка и олова</v>
          </cell>
        </row>
        <row r="197">
          <cell r="H197" t="str">
            <v>24440-Производство меди</v>
          </cell>
        </row>
        <row r="198">
          <cell r="H198" t="str">
            <v>24451-Производство никеля и кобальта</v>
          </cell>
        </row>
        <row r="199">
          <cell r="H199" t="str">
            <v>24452-Производство титана и магния, вольфрама и молибдена</v>
          </cell>
        </row>
        <row r="200">
          <cell r="H200" t="str">
            <v>24453-Производство сурьмы и ртути</v>
          </cell>
        </row>
        <row r="201">
          <cell r="H201" t="str">
            <v>24454-Обработка цветных металлов и сплавов</v>
          </cell>
        </row>
        <row r="202">
          <cell r="H202" t="str">
            <v>24455-Производство редких металлов и полупроводниковых материалов</v>
          </cell>
        </row>
        <row r="203">
          <cell r="H203" t="str">
            <v>24460-Переработка ядерного топлива</v>
          </cell>
        </row>
        <row r="204">
          <cell r="H204" t="str">
            <v>24511-Литье чугуна</v>
          </cell>
        </row>
        <row r="205">
          <cell r="H205" t="str">
            <v>24512-Производство труб из чугуна</v>
          </cell>
        </row>
        <row r="206">
          <cell r="H206" t="str">
            <v>24520-Литье стали</v>
          </cell>
        </row>
        <row r="207">
          <cell r="H207" t="str">
            <v>24530-Литье легких металлов</v>
          </cell>
        </row>
        <row r="208">
          <cell r="H208" t="str">
            <v>24540-Литье прочих цветных металлов</v>
          </cell>
        </row>
        <row r="209">
          <cell r="H209" t="str">
            <v>25111-Производство строительных стальных конструкций</v>
          </cell>
        </row>
        <row r="210">
          <cell r="H210" t="str">
            <v>25112-Производство легких металлических конструкций</v>
          </cell>
        </row>
        <row r="211">
          <cell r="H211" t="str">
            <v>25113-Производство строительных конструкций и изделий из алюминия и алюминиевых сплавов</v>
          </cell>
        </row>
        <row r="212">
          <cell r="H212" t="str">
            <v>25114-Производство контейнерных и сборно-разборных зданий и помещений</v>
          </cell>
        </row>
        <row r="213">
          <cell r="H213" t="str">
            <v>25120-Производство металлических дверей и окон</v>
          </cell>
        </row>
        <row r="214">
          <cell r="H214" t="str">
            <v>25210-Производство радиаторов и котлов центрального отопления</v>
          </cell>
        </row>
        <row r="215">
          <cell r="H215" t="str">
            <v>25290-Производство прочих металлических цистерн, резервуаров и контейнеров</v>
          </cell>
        </row>
        <row r="216">
          <cell r="H216" t="str">
            <v>25300-Производство паровых котлов, кроме котлов центрального отопления</v>
          </cell>
        </row>
        <row r="217">
          <cell r="H217" t="str">
            <v>25400-Производство оружия и боеприпасов</v>
          </cell>
        </row>
        <row r="218">
          <cell r="H218" t="str">
            <v>25501-Производство готовых металлических изделий или полуфабрикатов путем ковки, прессования, штамповки и прокатки</v>
          </cell>
        </row>
        <row r="219">
          <cell r="H219" t="str">
            <v>25502-Производство металлических изделий методом порошковой металлургии</v>
          </cell>
        </row>
        <row r="220">
          <cell r="H220" t="str">
            <v>25610-Обработка металлов и нанесение покрытий на металлы</v>
          </cell>
        </row>
        <row r="221">
          <cell r="H221" t="str">
            <v>25620-Машинная обработка; обработка и покрытие металлов</v>
          </cell>
        </row>
        <row r="222">
          <cell r="H222" t="str">
            <v>25710-Производство прочих металлических изделий</v>
          </cell>
        </row>
        <row r="223">
          <cell r="H223" t="str">
            <v>25720-Производство замков, петель и шарниров</v>
          </cell>
        </row>
        <row r="224">
          <cell r="H224" t="str">
            <v>25731-Производство металло- и деревообрабатывающего инструмента</v>
          </cell>
        </row>
        <row r="225">
          <cell r="H225" t="str">
            <v>25732-Производство сельскохозяйственного и садово-огородного инструмента</v>
          </cell>
        </row>
        <row r="226">
          <cell r="H226" t="str">
            <v>25910-Производство металлических бочек и аналогичных емкостей</v>
          </cell>
        </row>
        <row r="227">
          <cell r="H227" t="str">
            <v>25920-Производство упаковочного материала из легких металлов</v>
          </cell>
        </row>
        <row r="228">
          <cell r="H228" t="str">
            <v>25931-Производство изделий из проволоки</v>
          </cell>
        </row>
        <row r="229">
          <cell r="H229" t="str">
            <v>25932-Производство цепей и пружин</v>
          </cell>
        </row>
        <row r="230">
          <cell r="H230" t="str">
            <v>25940-Производство крепежных изделий</v>
          </cell>
        </row>
        <row r="231">
          <cell r="H231" t="str">
            <v>25991-Производство металлического санитарно-гигиенического оборудования</v>
          </cell>
        </row>
        <row r="232">
          <cell r="H232" t="str">
            <v>25992-Производство хозяйственной посуды и кухонного инвентаря</v>
          </cell>
        </row>
        <row r="233">
          <cell r="H233" t="str">
            <v>25999-Производство прочих металлических изделий</v>
          </cell>
        </row>
        <row r="234">
          <cell r="H234" t="str">
            <v>26110-Производство электронных деталей</v>
          </cell>
        </row>
        <row r="235">
          <cell r="H235" t="str">
            <v>26120-Производство электронных панелей загрузки</v>
          </cell>
        </row>
        <row r="236">
          <cell r="H236" t="str">
            <v>26200-Производство компьютеров и периферийного оборудования</v>
          </cell>
        </row>
        <row r="237">
          <cell r="H237" t="str">
            <v>26301-Производство теле- и радиоаппаратуры производственного назначения</v>
          </cell>
        </row>
        <row r="238">
          <cell r="H238" t="str">
            <v>26302-Производство аппаратуры для кабельной телефонной и телеграфной связи</v>
          </cell>
        </row>
        <row r="239">
          <cell r="H239" t="str">
            <v>26400-Производство электронных приборов для пользователей</v>
          </cell>
        </row>
        <row r="240">
          <cell r="H240" t="str">
            <v>26511-Производство приборов для измерения механических величин</v>
          </cell>
        </row>
        <row r="241">
          <cell r="H241" t="str">
            <v>26512-Производство электроизмерительных приборов</v>
          </cell>
        </row>
        <row r="242">
          <cell r="H242" t="str">
            <v>26513-Производство радиоизмерительных приборов</v>
          </cell>
        </row>
        <row r="243">
          <cell r="H243" t="str">
            <v>26514-Производство оптических и оптико-механических приборов и аппаратуры</v>
          </cell>
        </row>
        <row r="244">
          <cell r="H244" t="str">
            <v>26515-Производство приборов для физических исследований</v>
          </cell>
        </row>
        <row r="245">
          <cell r="H245" t="str">
            <v>26516-Производство медико-хирургических инструментов</v>
          </cell>
        </row>
        <row r="246">
          <cell r="H246" t="str">
            <v>26521-Производство часов всех видов</v>
          </cell>
        </row>
        <row r="247">
          <cell r="H247" t="str">
            <v>26522-Производство приборов для регистрации времени</v>
          </cell>
        </row>
        <row r="248">
          <cell r="H248" t="str">
            <v>26523-Производство деталей и принадлежностей для часов</v>
          </cell>
        </row>
        <row r="249">
          <cell r="H249" t="str">
            <v>26600-Производство облучающего, электромедицинского и электротерапевтического оборудования</v>
          </cell>
        </row>
        <row r="250">
          <cell r="H250" t="str">
            <v>26701-Производство оптических приборов</v>
          </cell>
        </row>
        <row r="251">
          <cell r="H251" t="str">
            <v>26702-Производство фото- и кинооборудования</v>
          </cell>
        </row>
        <row r="252">
          <cell r="H252" t="str">
            <v>26800-Производство магнитных и оптических средств передачи информации</v>
          </cell>
        </row>
        <row r="253">
          <cell r="H253" t="str">
            <v>27110-Производство электромоторов, генераторов и трансформаторов (без ремонта)</v>
          </cell>
        </row>
        <row r="254">
          <cell r="H254" t="str">
            <v>27120-Производство электрораспределительной и регулирующей аппаратуры (без ремонта)</v>
          </cell>
        </row>
        <row r="255">
          <cell r="H255" t="str">
            <v>27200-Производство батарей и аккумуляторов</v>
          </cell>
        </row>
        <row r="256">
          <cell r="H256" t="str">
            <v>27310-Производство волоконно-оптического кабеля</v>
          </cell>
        </row>
        <row r="257">
          <cell r="H257" t="str">
            <v>27320-Производство прочих видов электропровода и кабеля</v>
          </cell>
        </row>
        <row r="258">
          <cell r="H258" t="str">
            <v>27330-Производство электроприборов</v>
          </cell>
        </row>
        <row r="259">
          <cell r="H259" t="str">
            <v>27401-Производство электроламп</v>
          </cell>
        </row>
        <row r="260">
          <cell r="H260" t="str">
            <v>27402-Производство осветительных приборов</v>
          </cell>
        </row>
        <row r="261">
          <cell r="H261" t="str">
            <v>27511-Производство электробытовых приборов, кроме холодильников и морозильников</v>
          </cell>
        </row>
        <row r="262">
          <cell r="H262" t="str">
            <v>27512-Производство бытовых холодильников и морозильников</v>
          </cell>
        </row>
        <row r="263">
          <cell r="H263" t="str">
            <v>27520-Производство не электрических бытовых приборов</v>
          </cell>
        </row>
        <row r="264">
          <cell r="H264" t="str">
            <v>27901-Производство электродной продукции</v>
          </cell>
        </row>
        <row r="265">
          <cell r="H265" t="str">
            <v>27902-Производство электроизоляционных изделий</v>
          </cell>
        </row>
        <row r="266">
          <cell r="H266" t="str">
            <v>27903-Производство электросигнального оборудования</v>
          </cell>
        </row>
        <row r="267">
          <cell r="H267" t="str">
            <v>27909-Производство прочих электромеханизмов и приборов</v>
          </cell>
        </row>
        <row r="268">
          <cell r="H268" t="str">
            <v>28111-Производство двигателей</v>
          </cell>
        </row>
        <row r="269">
          <cell r="H269" t="str">
            <v>28112-Производство турбин</v>
          </cell>
        </row>
        <row r="270">
          <cell r="H270" t="str">
            <v>28120-Производство гидравлического оборудования</v>
          </cell>
        </row>
        <row r="271">
          <cell r="H271" t="str">
            <v>28131-Производство вакуумных и воздушных насосов</v>
          </cell>
        </row>
        <row r="272">
          <cell r="H272" t="str">
            <v>28132-Производство компрессоров</v>
          </cell>
        </row>
        <row r="273">
          <cell r="H273" t="str">
            <v>28140-Производство прочих кранов и вентилей</v>
          </cell>
        </row>
        <row r="274">
          <cell r="H274" t="str">
            <v>28151-Производство подшипников</v>
          </cell>
        </row>
        <row r="275">
          <cell r="H275" t="str">
            <v>28152-Производство общемашиностроительных узлов и деталей</v>
          </cell>
        </row>
        <row r="276">
          <cell r="H276" t="str">
            <v>28211-Производство неэлектрических печей, горелок и устройств для печей</v>
          </cell>
        </row>
        <row r="277">
          <cell r="H277" t="str">
            <v>28212-Производство электрических печей</v>
          </cell>
        </row>
        <row r="278">
          <cell r="H278" t="str">
            <v>28221-Производство кранов (без строительных)</v>
          </cell>
        </row>
        <row r="279">
          <cell r="H279" t="str">
            <v>28222-Производство кранов для строительства</v>
          </cell>
        </row>
        <row r="280">
          <cell r="H280" t="str">
            <v>28223-Производство оборудования непрерывного транспорта</v>
          </cell>
        </row>
        <row r="281">
          <cell r="H281" t="str">
            <v>28224-Производство лифтов</v>
          </cell>
        </row>
        <row r="282">
          <cell r="H282" t="str">
            <v>28225-Производство авто- и электропогрузчиков</v>
          </cell>
        </row>
        <row r="283">
          <cell r="H283" t="str">
            <v>28229-Производство прочего подъемно-транспортного, погрузочно-разгрузочного и складского оборудования</v>
          </cell>
        </row>
        <row r="284">
          <cell r="H284" t="str">
            <v>28230-Производство офисной техники и оборудования (за исключением компьютеров и периферийного оборудования)</v>
          </cell>
        </row>
        <row r="285">
          <cell r="H285" t="str">
            <v>28240-Производство ручных электрических инструментов</v>
          </cell>
        </row>
        <row r="286">
          <cell r="H286" t="str">
            <v>28251-Производство холодильного или морозильного оборудования</v>
          </cell>
        </row>
        <row r="287">
          <cell r="H287" t="str">
            <v>28252-Производство кондиционеров воздуха, вентиляторов</v>
          </cell>
        </row>
        <row r="288">
          <cell r="H288" t="str">
            <v>28291-Производство весоизмерительного оборудования (кроме лабораторных весов)</v>
          </cell>
        </row>
        <row r="289">
          <cell r="H289" t="str">
            <v>28292-Производство фильтрующего и очистительного оборудования</v>
          </cell>
        </row>
        <row r="290">
          <cell r="H290" t="str">
            <v>28293-Производство оборудования для распыления и разбрызгивания жидкостей или порошков</v>
          </cell>
        </row>
        <row r="291">
          <cell r="H291" t="str">
            <v>28294-Производство упаковочных и оберточных машин</v>
          </cell>
        </row>
        <row r="292">
          <cell r="H292" t="str">
            <v>28295-Производство оборудования и аппаратуры для химических процессов</v>
          </cell>
        </row>
        <row r="293">
          <cell r="H293" t="str">
            <v>28296-Производство чертежных, разметочных и измерительных инструментов</v>
          </cell>
        </row>
        <row r="294">
          <cell r="H294" t="str">
            <v>28299-Производство прочих машин и оборудования, деталей  и узлов</v>
          </cell>
        </row>
        <row r="295">
          <cell r="H295" t="str">
            <v>28301-Производство сельскохозяйственных тракторов (без ремонта)</v>
          </cell>
        </row>
        <row r="296">
          <cell r="H296" t="str">
            <v>28302-Производство сельскохозяйственных машин</v>
          </cell>
        </row>
        <row r="297">
          <cell r="H297" t="str">
            <v>28303-Производство оборудования для животноводства и кормопроизводства</v>
          </cell>
        </row>
        <row r="298">
          <cell r="H298" t="str">
            <v>28304-Производство лесозаготовительного и мелиоративного оборудования</v>
          </cell>
        </row>
        <row r="299">
          <cell r="H299" t="str">
            <v>28411-Производство станков для обработки металлов лазером и станков аналогичных</v>
          </cell>
        </row>
        <row r="300">
          <cell r="H300" t="str">
            <v>28412-Производство токарных, расточных, сверлильных и фрезерных станков</v>
          </cell>
        </row>
        <row r="301">
          <cell r="H301" t="str">
            <v>28413-Производство прочих металлорежущих станков</v>
          </cell>
        </row>
        <row r="302">
          <cell r="H302" t="str">
            <v>28414-Производство частей и приспособлений к металлообрабатывающим станкам</v>
          </cell>
        </row>
        <row r="303">
          <cell r="H303" t="str">
            <v>28491-Производство станков для обработки камня, дерева и материалов твердых аналогичных</v>
          </cell>
        </row>
        <row r="304">
          <cell r="H304" t="str">
            <v>28492-Производство оборудования для пайки и сварки, машин и аппаратов для поверхностного отпуска и газотермического напыления</v>
          </cell>
        </row>
        <row r="305">
          <cell r="H305" t="str">
            <v>28499-Производство частей и приспособлений прочих станков</v>
          </cell>
        </row>
        <row r="306">
          <cell r="H306" t="str">
            <v>28910-Производство машин и оборудования  для металлургии (без ремонта)</v>
          </cell>
        </row>
        <row r="307">
          <cell r="H307" t="str">
            <v>28921-Производство горношахтного и горнорудного оборудования</v>
          </cell>
        </row>
        <row r="308">
          <cell r="H308" t="str">
            <v>28922-Производство дорожных и землеройных машин</v>
          </cell>
        </row>
        <row r="309">
          <cell r="H309" t="str">
            <v>28923-Производство строительных машин</v>
          </cell>
        </row>
        <row r="310">
          <cell r="H310" t="str">
            <v>28924-Производство оборудования для обработки строительных материалов</v>
          </cell>
        </row>
        <row r="311">
          <cell r="H311" t="str">
            <v>28925-Производство оборудования для торфяной промышленности</v>
          </cell>
        </row>
        <row r="312">
          <cell r="H312" t="str">
            <v>28930-Производство оборудования для производства и переработки продуктов питания, напитков и табачных изделий  (без ремонта)</v>
          </cell>
        </row>
        <row r="313">
          <cell r="H313" t="str">
            <v>28941-Производство машин и оборудования для текстильной промышленности</v>
          </cell>
        </row>
        <row r="314">
          <cell r="H314" t="str">
            <v>28942-Производство машин и оборудования для швейной и трикотажной промышленности</v>
          </cell>
        </row>
        <row r="315">
          <cell r="H315" t="str">
            <v>28943-Производство швейных машин бытового назначения</v>
          </cell>
        </row>
        <row r="316">
          <cell r="H316" t="str">
            <v>28944-Производство машин и оборудования для обувной, меховой, кожевенной и кожгалантерейной промышленности</v>
          </cell>
        </row>
        <row r="317">
          <cell r="H317" t="str">
            <v>28945-Производство специального оборудования для предприятий бытового обслуживания</v>
          </cell>
        </row>
        <row r="318">
          <cell r="H318" t="str">
            <v>28946-Производство оборудования для получения химического волокна</v>
          </cell>
        </row>
        <row r="319">
          <cell r="H319" t="str">
            <v>28950-Производство техники для изготовления бумаги и картона (без ремонта)</v>
          </cell>
        </row>
        <row r="320">
          <cell r="H320" t="str">
            <v>28960-Производство оборудования для переработки резины, пластмасс и других полимерных материалов</v>
          </cell>
        </row>
        <row r="321">
          <cell r="H321" t="str">
            <v>28991-Производство нефтепромыслового и бурового геологоразведочного оборудования</v>
          </cell>
        </row>
        <row r="322">
          <cell r="H322" t="str">
            <v>28992-Производство нефтегазоперерабатывающего оборудования</v>
          </cell>
        </row>
        <row r="323">
          <cell r="H323" t="str">
            <v>28993-Производство специального технологического оборудования для электронной промышленности</v>
          </cell>
        </row>
        <row r="324">
          <cell r="H324" t="str">
            <v>28994-Производство технологического оборудования для стекольной промышленности</v>
          </cell>
        </row>
        <row r="325">
          <cell r="H325" t="str">
            <v>28995-Производство технологического оборудования для полиграфической промышленности</v>
          </cell>
        </row>
        <row r="326">
          <cell r="H326" t="str">
            <v>28996-Производство каруселей, качелей, тиров и других аттракционов</v>
          </cell>
        </row>
        <row r="327">
          <cell r="H327" t="str">
            <v>28999-Производство других машин специального назначения</v>
          </cell>
        </row>
        <row r="328">
          <cell r="H328" t="str">
            <v>29101-Производство автомобилей и других моторных транспортных средств</v>
          </cell>
        </row>
        <row r="329">
          <cell r="H329" t="str">
            <v>29102-Производство двигателей</v>
          </cell>
        </row>
        <row r="330">
          <cell r="H330" t="str">
            <v>29201-Производство кузовов для автомобилей</v>
          </cell>
        </row>
        <row r="331">
          <cell r="H331" t="str">
            <v>29202-Производство прицепов и полуприцепов</v>
          </cell>
        </row>
        <row r="332">
          <cell r="H332" t="str">
            <v>29310-Производство электрического и электронного оборудования для автотранспортных средств (без ремонта)</v>
          </cell>
        </row>
        <row r="333">
          <cell r="H333" t="str">
            <v>29321-Производство прочих частей и принадлежностей автотранспортных средств и их двигателей</v>
          </cell>
        </row>
        <row r="334">
          <cell r="H334" t="str">
            <v>29322-Производство гаражного и автозаправочного оборудования</v>
          </cell>
        </row>
        <row r="335">
          <cell r="H335" t="str">
            <v>30110-Строительство кораблей и плавучих конструкций</v>
          </cell>
        </row>
        <row r="336">
          <cell r="H336" t="str">
            <v>30120-Строительство прогулочных и спортивных лодок</v>
          </cell>
        </row>
        <row r="337">
          <cell r="H337" t="str">
            <v>30200-Производство железнодорожных локомотивов и подвижного состава (без ремонта)</v>
          </cell>
        </row>
        <row r="338">
          <cell r="H338" t="str">
            <v>30301-Производство летательных аппаратов</v>
          </cell>
        </row>
        <row r="339">
          <cell r="H339" t="str">
            <v>30302-Производство космических летательных аппаратов</v>
          </cell>
        </row>
        <row r="340">
          <cell r="H340" t="str">
            <v>30400-Производство военных боевых автотранспортных средств</v>
          </cell>
        </row>
        <row r="341">
          <cell r="H341" t="str">
            <v>30910-Производство мотоциклов</v>
          </cell>
        </row>
        <row r="342">
          <cell r="H342" t="str">
            <v>30921-Производство велосипедов</v>
          </cell>
        </row>
        <row r="343">
          <cell r="H343" t="str">
            <v>30922-Производство инвалидных колясок/кресел</v>
          </cell>
        </row>
        <row r="344">
          <cell r="H344" t="str">
            <v>30923-Производство детских колясок</v>
          </cell>
        </row>
        <row r="345">
          <cell r="H345" t="str">
            <v>30990-Производство прочих транспортных средств и оборудования, не включенных в другие группировки</v>
          </cell>
        </row>
        <row r="346">
          <cell r="H346" t="str">
            <v>31011-Производство стульев и другой мебели для сидения</v>
          </cell>
        </row>
        <row r="347">
          <cell r="H347" t="str">
            <v>31012-Производство мебели для офисов и предприятий торговли</v>
          </cell>
        </row>
        <row r="348">
          <cell r="H348" t="str">
            <v>31020-Производство кухонной мебели</v>
          </cell>
        </row>
        <row r="349">
          <cell r="H349" t="str">
            <v>31030-Производство матрасов</v>
          </cell>
        </row>
        <row r="350">
          <cell r="H350" t="str">
            <v>31090-Производство прочей мебели</v>
          </cell>
        </row>
        <row r="351">
          <cell r="H351" t="str">
            <v>32110-Чеканка/выпуск монет и медалей</v>
          </cell>
        </row>
        <row r="352">
          <cell r="H352" t="str">
            <v>32120-Производство ювелирных изделий</v>
          </cell>
        </row>
        <row r="353">
          <cell r="H353" t="str">
            <v>32130-Производство бижутерии и аналогичных изделий</v>
          </cell>
        </row>
        <row r="354">
          <cell r="H354" t="str">
            <v>32200-Производство музыкальных инструментов (без ремонта)</v>
          </cell>
        </row>
        <row r="355">
          <cell r="H355" t="str">
            <v>32300-Производство спортивных товаров</v>
          </cell>
        </row>
        <row r="356">
          <cell r="H356" t="str">
            <v>32400-Производство игр и игрушек</v>
          </cell>
        </row>
        <row r="357">
          <cell r="H357" t="str">
            <v>32501-Производство цементов, используемых в медицине</v>
          </cell>
        </row>
        <row r="358">
          <cell r="H358" t="str">
            <v>32502-Производство медицинских инструментов, аппаратов  и оборудования</v>
          </cell>
        </row>
        <row r="359">
          <cell r="H359" t="str">
            <v>32503-Производство хирургических и ортопедических приспособлений</v>
          </cell>
        </row>
        <row r="360">
          <cell r="H360" t="str">
            <v>32504-Производство медицинской, хирургической, стоматологической и ветеринарной мебели</v>
          </cell>
        </row>
        <row r="361">
          <cell r="H361" t="str">
            <v>32910-Производство метел и щеток</v>
          </cell>
        </row>
        <row r="362">
          <cell r="H362" t="str">
            <v>32991-Производство канцелярских изделий</v>
          </cell>
        </row>
        <row r="363">
          <cell r="H363" t="str">
            <v>32992-Производство изделий металлической галантереи</v>
          </cell>
        </row>
        <row r="364">
          <cell r="H364" t="str">
            <v>32993-Производство сувенирных изделий</v>
          </cell>
        </row>
        <row r="365">
          <cell r="H365" t="str">
            <v>32999-Производство прочих изделий</v>
          </cell>
        </row>
        <row r="366">
          <cell r="H366" t="str">
            <v>33111-Ремонт металлических цистерн, резервуаров и контейнеров</v>
          </cell>
        </row>
        <row r="367">
          <cell r="H367" t="str">
            <v>33112-Ремонт радиаторов и котлов центрального отопления</v>
          </cell>
        </row>
        <row r="368">
          <cell r="H368" t="str">
            <v>33113-Ремонт паровых котлов, кроме котлов центрального отопления</v>
          </cell>
        </row>
        <row r="369">
          <cell r="H369" t="str">
            <v>33114-Ремонт огнестрельного оружия и артиллерийский орудий</v>
          </cell>
        </row>
        <row r="370">
          <cell r="H370" t="str">
            <v>33115-Ремонт металлических бочек  и аналогичных емкостей</v>
          </cell>
        </row>
        <row r="371">
          <cell r="H371" t="str">
            <v>33119-Ремонт прочих металлических изделий</v>
          </cell>
        </row>
        <row r="372">
          <cell r="H372" t="str">
            <v>33121-Ремонт и техническое обслуживание механического оборудования</v>
          </cell>
        </row>
        <row r="373">
          <cell r="H373" t="str">
            <v>33122-Ремонт и техническое обслуживание прочего оборудования общего назначения</v>
          </cell>
        </row>
        <row r="374">
          <cell r="H374" t="str">
            <v>33123-Ремонт и техническое обслуживание машин и оборудования для сельского и лесного хозяйства</v>
          </cell>
        </row>
        <row r="375">
          <cell r="H375" t="str">
            <v>33124-Ремонт и техническое обслуживание станков</v>
          </cell>
        </row>
        <row r="376">
          <cell r="H376" t="str">
            <v>33125-Ремонт и техническое обслуживание прочих машин и оборудования специального назначения</v>
          </cell>
        </row>
        <row r="377">
          <cell r="H377" t="str">
            <v>33126-Ремонт и техническое обслуживание офисных машин и вычислительной техники</v>
          </cell>
        </row>
        <row r="378">
          <cell r="H378" t="str">
            <v>33131-Ремонт и техническое обслуживание инструментов и приборов для измерения, тестирования и навигации</v>
          </cell>
        </row>
        <row r="379">
          <cell r="H379" t="str">
            <v>33132-Ремонт контрольного оборудования</v>
          </cell>
        </row>
        <row r="380">
          <cell r="H380" t="str">
            <v>33133-Ремонт и техническое обслуживание облучающего, электромедицинского и электротерапевтического оборудования</v>
          </cell>
        </row>
        <row r="381">
          <cell r="H381" t="str">
            <v>33134-Ремонт и техническое обслуживание оптических приборов и фотографического оборудования</v>
          </cell>
        </row>
        <row r="382">
          <cell r="H382" t="str">
            <v>33141-Ремонт и техническое обслуживание электромоторов, генераторов и трансформаторов</v>
          </cell>
        </row>
        <row r="383">
          <cell r="H383" t="str">
            <v>33142-Ремонт и техническое обслуживание электрораспределительной и регулирующей аппаратуры</v>
          </cell>
        </row>
        <row r="384">
          <cell r="H384" t="str">
            <v>33143-Ремонт и техническое обслуживание электроосветительного оборудования</v>
          </cell>
        </row>
        <row r="385">
          <cell r="H385" t="str">
            <v>33149-Ремонт и технический уход прочего электрооборудования, не включенного в другие категории</v>
          </cell>
        </row>
        <row r="386">
          <cell r="H386" t="str">
            <v>33151-Ремонт и техническое обслуживание кораблей</v>
          </cell>
        </row>
        <row r="387">
          <cell r="H387" t="str">
            <v>33152-Ремонт и техническое обслуживание спортивных и прогулочных лодок</v>
          </cell>
        </row>
        <row r="388">
          <cell r="H388" t="str">
            <v>33160-Ремонт и техническое обслуживание воздушных и космических судов</v>
          </cell>
        </row>
        <row r="389">
          <cell r="H389" t="str">
            <v>33171-Ремонт подвижного состава железных дорог</v>
          </cell>
        </row>
        <row r="390">
          <cell r="H390" t="str">
            <v>33172-Ремонт трамваев, вагонов метро и троллейбусов</v>
          </cell>
        </row>
        <row r="391">
          <cell r="H391" t="str">
            <v>33179-Ремонт прочих транспортных средств и оборудования, не включенных в другие группировки</v>
          </cell>
        </row>
        <row r="392">
          <cell r="H392" t="str">
            <v>33190-Ремонт прочего оборудования</v>
          </cell>
        </row>
        <row r="393">
          <cell r="H393" t="str">
            <v>33200-Монтаж промышленной техники и оборудования</v>
          </cell>
        </row>
        <row r="394">
          <cell r="H394" t="str">
            <v>49200-Грузовой железнодорожный транспорт</v>
          </cell>
        </row>
        <row r="395">
          <cell r="H395" t="str">
            <v>49410-Грузовые перевозки автомобильным транспортом</v>
          </cell>
        </row>
        <row r="396">
          <cell r="H396" t="str">
            <v>49500-Транспортирование по трубопроводу</v>
          </cell>
        </row>
        <row r="397">
          <cell r="H397" t="str">
            <v>50200-Морской и прибрежный грузовой транспорт</v>
          </cell>
        </row>
        <row r="398">
          <cell r="H398" t="str">
            <v>50401-Речной грузовой транспорт</v>
          </cell>
        </row>
        <row r="399">
          <cell r="H399" t="str">
            <v>50402-Лесосплав</v>
          </cell>
        </row>
        <row r="400">
          <cell r="H400" t="str">
            <v>52101-Складирование и хранение зерна</v>
          </cell>
        </row>
        <row r="401">
          <cell r="H401" t="str">
            <v>52102-Складирование и хранение непродовольственных товаров, кроме зерна</v>
          </cell>
        </row>
        <row r="402">
          <cell r="H402" t="str">
            <v>52103-Складирование и хранение продовольственных товаров</v>
          </cell>
        </row>
        <row r="403">
          <cell r="H403" t="str">
            <v>52211-Эксплуатация железных дорог</v>
          </cell>
        </row>
        <row r="404">
          <cell r="H404" t="str">
            <v>52212-Эксплуатация автомобильных дорог</v>
          </cell>
        </row>
        <row r="405">
          <cell r="H405" t="str">
            <v>52213-Услуги терминалов</v>
          </cell>
        </row>
        <row r="406">
          <cell r="H406" t="str">
            <v>52214-Услуги по хранению транспортных средств, принадлежащих гражданам</v>
          </cell>
        </row>
        <row r="407">
          <cell r="H407" t="str">
            <v>52219-Прочие услуги в области сухопутного транспорта</v>
          </cell>
        </row>
        <row r="408">
          <cell r="H408" t="str">
            <v>52220-Услуги в области водного транспорта</v>
          </cell>
        </row>
        <row r="409">
          <cell r="H409" t="str">
            <v>52231-Регулирование использования воздушного пространства</v>
          </cell>
        </row>
        <row r="410">
          <cell r="H410" t="str">
            <v>52239-Прочая деятельность, относящаяся к пассажирским и грузовым перевозкам</v>
          </cell>
        </row>
        <row r="411">
          <cell r="H411" t="str">
            <v>52240-Транспортная обработка грузов</v>
          </cell>
        </row>
        <row r="412">
          <cell r="H412" t="str">
            <v>52291-Транспортно-экспедиционные  услуги</v>
          </cell>
        </row>
        <row r="413">
          <cell r="H413" t="str">
            <v>52292-Технический надзор на транспорте</v>
          </cell>
        </row>
        <row r="414">
          <cell r="H414" t="str">
            <v>52299-Прочая транспортно-экспедиционная деятельность</v>
          </cell>
        </row>
        <row r="415">
          <cell r="H415" t="str">
            <v>61100-Проводная телекоммуникационная связь</v>
          </cell>
        </row>
        <row r="416">
          <cell r="H416" t="str">
            <v>61200-Беспроводная телекоммуникационная связь</v>
          </cell>
        </row>
        <row r="417">
          <cell r="H417" t="str">
            <v>61300-Деятельность в области спутниковых телекоммуникаций</v>
          </cell>
        </row>
        <row r="418">
          <cell r="H418" t="str">
            <v>61900-Другие виды телекоммуникационных услуг</v>
          </cell>
        </row>
        <row r="419">
          <cell r="H419" t="str">
            <v>62011-Разработка программного обеспечения</v>
          </cell>
        </row>
        <row r="420">
          <cell r="H420" t="str">
            <v>62012-Сопровождение программного обеспечения</v>
          </cell>
        </row>
        <row r="421">
          <cell r="H421" t="str">
            <v>62020-Консультационные услуги в области компьютерных технологий</v>
          </cell>
        </row>
        <row r="422">
          <cell r="H422" t="str">
            <v>62030-Деятельность по управлению компьютерным оборудованием</v>
          </cell>
        </row>
        <row r="423">
          <cell r="H423" t="str">
            <v>62090-Другие виды деятельности в области информационных технологий и компьютерных систем</v>
          </cell>
        </row>
        <row r="424">
          <cell r="H424" t="str">
            <v>71201-Деятельность санитарно-эпидемиологических учреждений</v>
          </cell>
        </row>
        <row r="425">
          <cell r="H425" t="str">
            <v>71202-Деятельность учреждений санитарного просвещения</v>
          </cell>
        </row>
        <row r="426">
          <cell r="H426" t="str">
            <v>71209-Деятельность прочих учреждений, осуществляющих технические испытания и анализы</v>
          </cell>
        </row>
        <row r="427">
          <cell r="H427" t="str">
            <v>74100-Работы по проведению специализированного дизайна</v>
          </cell>
        </row>
        <row r="428">
          <cell r="H428" t="str">
            <v>75000-Ветеринарная деятельность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  <sheetName val="Лист1"/>
    </sheetNames>
    <sheetDataSet>
      <sheetData sheetId="0"/>
      <sheetData sheetId="1">
        <row r="1">
          <cell r="Z1" t="str">
            <v>1-Растениеводство и животноводство, охота и предоставление услуг в этих областях</v>
          </cell>
        </row>
        <row r="2">
          <cell r="H2" t="str">
            <v>АО "Альянс-банк"</v>
          </cell>
          <cell r="V2" t="str">
            <v>A-Сельское, лесное и рыбное хозяйство</v>
          </cell>
          <cell r="Z2" t="str">
            <v>2-Лесоводство и лесозаготовки</v>
          </cell>
        </row>
        <row r="3">
          <cell r="H3" t="str">
            <v>АО "Астана-финанс"</v>
          </cell>
          <cell r="V3" t="str">
            <v>B-Горнодобывающая промышленность и разработка карьеров</v>
          </cell>
          <cell r="Z3" t="str">
            <v>3-Рыболовство и аквакультура</v>
          </cell>
        </row>
        <row r="4">
          <cell r="H4" t="str">
            <v>АО "Банк ЦентрКредит"</v>
          </cell>
          <cell r="V4" t="str">
            <v>C-Обрабатывающая промышленность</v>
          </cell>
          <cell r="Z4" t="str">
            <v>4-неизвестный класс</v>
          </cell>
        </row>
        <row r="5">
          <cell r="H5" t="str">
            <v>АО "БТА Банк"</v>
          </cell>
          <cell r="V5" t="str">
            <v>D-Электроснабжение, подача газа, пара и воздушное кондиционирование</v>
          </cell>
          <cell r="Z5" t="str">
            <v>5-Добыча угля и лигнита</v>
          </cell>
        </row>
        <row r="6">
          <cell r="H6" t="str">
            <v>АО "Евразийский Банк"</v>
          </cell>
          <cell r="V6" t="str">
            <v>E-Водоснабжение; канализационная система, контроль над сбором и распределением отходов</v>
          </cell>
          <cell r="Z6" t="str">
            <v>6-Добыча сырой нефти и природного газа</v>
          </cell>
        </row>
        <row r="7">
          <cell r="H7" t="str">
            <v>АО "КазКоммерцбанк"</v>
          </cell>
          <cell r="V7" t="str">
            <v>F-Строительство</v>
          </cell>
          <cell r="Z7" t="str">
            <v>7-Добыча металлических руд</v>
          </cell>
        </row>
        <row r="8">
          <cell r="H8" t="str">
            <v>АО "Банк Каспиийский"</v>
          </cell>
          <cell r="V8" t="str">
            <v>G-Оптовая и розничная торговля; ремонт автомобилей и мотоциклов</v>
          </cell>
          <cell r="Z8" t="str">
            <v>8-Прочие отрасли горнодобывающей промышленности</v>
          </cell>
        </row>
        <row r="9">
          <cell r="H9" t="str">
            <v>АО "Цесна-банк"</v>
          </cell>
          <cell r="V9" t="str">
            <v>H-Транспорт и складирование</v>
          </cell>
          <cell r="Z9" t="str">
            <v>9-Технические услуги в области горнодобывающей промышленности</v>
          </cell>
        </row>
        <row r="10">
          <cell r="H10" t="str">
            <v>АО "АТФ Банк"</v>
          </cell>
          <cell r="V10" t="str">
            <v>I-Услуги по проживанию и питанию</v>
          </cell>
          <cell r="Z10" t="str">
            <v>10-Производство продуктов питания</v>
          </cell>
        </row>
        <row r="11">
          <cell r="H11" t="str">
            <v>АО "Народный банк Казахстана"</v>
          </cell>
          <cell r="V11" t="str">
            <v>J-Информация и связь</v>
          </cell>
          <cell r="Z11" t="str">
            <v>11-Производство напитков</v>
          </cell>
        </row>
        <row r="12">
          <cell r="H12" t="str">
            <v>АО "Темирбанк"</v>
          </cell>
          <cell r="V12" t="str">
            <v>K-Финансовая и страховая деятельность</v>
          </cell>
          <cell r="Z12" t="str">
            <v>12-Производство табачных изделий</v>
          </cell>
        </row>
        <row r="13">
          <cell r="H13" t="str">
            <v>АО "Нурбанк"</v>
          </cell>
          <cell r="V13" t="str">
            <v>L-Операции с недвижимым имуществом</v>
          </cell>
          <cell r="Z13" t="str">
            <v>13-Производство текстильных изделий</v>
          </cell>
        </row>
        <row r="14">
          <cell r="H14" t="str">
            <v>АО "Банк "Астана-Финанс"</v>
          </cell>
          <cell r="V14" t="str">
            <v>M-Профессиональная, научная и техническая деятельность</v>
          </cell>
          <cell r="Z14" t="str">
            <v>14-Производство одежды</v>
          </cell>
        </row>
        <row r="15">
          <cell r="H15" t="str">
            <v>ДБ АО "Сбербанк"</v>
          </cell>
          <cell r="V15" t="str">
            <v>N-Деятельность в области административного и вспомогательного обслуживания</v>
          </cell>
          <cell r="Z15" t="str">
            <v>15-Производство кожаной и относящейся к ней продукции</v>
          </cell>
        </row>
        <row r="16">
          <cell r="H16" t="str">
            <v>АО "Delta Bank"</v>
          </cell>
          <cell r="V16" t="str">
            <v>O-Государственное управление и оборона; обязательное социальное обеспечение</v>
          </cell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V17" t="str">
            <v>P-Образование</v>
          </cell>
          <cell r="Z17" t="str">
            <v>17-Производство бумаги и бумажной продукции</v>
          </cell>
        </row>
        <row r="18">
          <cell r="V18" t="str">
            <v>Q-Здравоохранение и социальные услуги</v>
          </cell>
          <cell r="Z18" t="str">
            <v>18-Печать и воспроизведение записанных материалов</v>
          </cell>
        </row>
        <row r="19">
          <cell r="V19" t="str">
            <v>R-Искусство, развлечения и отдых</v>
          </cell>
          <cell r="Z19" t="str">
            <v>19-Производство кокса и продуктов нефтепереработки</v>
          </cell>
        </row>
        <row r="20">
          <cell r="V20" t="str">
            <v>S-Предоставление прочих видов услуг</v>
          </cell>
          <cell r="Z20" t="str">
            <v>20-Производство продуктов химической промышленности</v>
          </cell>
        </row>
        <row r="21">
          <cell r="V21" t="str">
            <v>T-Деятельность домашних хозяйств, нанимающих домашнюю прислугу и производящих товары и услуги для собственного потребления</v>
          </cell>
          <cell r="Z21" t="str">
            <v>21-Производство основных фармацевтических продуктов и препаратов</v>
          </cell>
        </row>
        <row r="22">
          <cell r="V22" t="str">
            <v>U-Деятельность экстерриториальных организаций и органов</v>
          </cell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  <row r="34">
          <cell r="Z34" t="str">
            <v>34-неизвестный класс</v>
          </cell>
        </row>
        <row r="35">
          <cell r="Z35" t="str">
            <v>35-Электроснабжение, подача газа, пара и воздушное кондиционирование</v>
          </cell>
        </row>
        <row r="36">
          <cell r="Z36" t="str">
            <v>36-Сбор, обработка и распределение воды</v>
          </cell>
        </row>
        <row r="37">
          <cell r="Z37" t="str">
            <v>37-Канализационная система</v>
          </cell>
        </row>
        <row r="38">
          <cell r="Z38" t="str">
            <v>38-Сбор, обработка и удаление отходов; утилизация отходов</v>
          </cell>
        </row>
        <row r="39">
          <cell r="Z39" t="str">
            <v>39-Рекультивация и прочие услуги в области удаления отходов</v>
          </cell>
        </row>
        <row r="40">
          <cell r="Z40" t="str">
            <v>40-неизвестный класс</v>
          </cell>
        </row>
        <row r="41">
          <cell r="Z41" t="str">
            <v>41-Строительство зданий и сооружений</v>
          </cell>
        </row>
        <row r="42">
          <cell r="Z42" t="str">
            <v>42-Гражданское строительство</v>
          </cell>
        </row>
        <row r="43">
          <cell r="Z43" t="str">
            <v>43-Специализированные строительные работы</v>
          </cell>
        </row>
        <row r="44">
          <cell r="Z44" t="str">
            <v>44-неизвестный класс</v>
          </cell>
        </row>
        <row r="45">
          <cell r="Z45" t="str">
            <v>45-Оптовая и розничная торговля автомобилями и мотоциклами, и их ремонт</v>
          </cell>
        </row>
        <row r="46">
          <cell r="Z46" t="str">
            <v>46-Оптовая торговля за исключением автомобилей и мотоциклов</v>
          </cell>
        </row>
        <row r="47">
          <cell r="Z47" t="str">
            <v>47-Розничная торговля, кроме торговли автомобилями и мотоциклами</v>
          </cell>
        </row>
        <row r="48">
          <cell r="Z48" t="str">
            <v>48-неизвестный класс</v>
          </cell>
        </row>
        <row r="49">
          <cell r="Z49" t="str">
            <v>49-Сухопутный транспорт и транспортирование по трубопроводам</v>
          </cell>
        </row>
        <row r="50">
          <cell r="Z50" t="str">
            <v>50-Водный транспорт</v>
          </cell>
        </row>
        <row r="51">
          <cell r="Z51" t="str">
            <v>51-Воздушный транспорт</v>
          </cell>
        </row>
        <row r="52">
          <cell r="Z52" t="str">
            <v>52-Складское хозяйство и вспомогательная транспортная деятельность</v>
          </cell>
        </row>
        <row r="53">
          <cell r="Z53" t="str">
            <v>53-Почтовая и курьерская деятельность</v>
          </cell>
        </row>
        <row r="54">
          <cell r="Z54" t="str">
            <v>54-неизвестный класс</v>
          </cell>
        </row>
        <row r="55">
          <cell r="Z55" t="str">
            <v>55-Услуги по организации проживания</v>
          </cell>
        </row>
        <row r="56">
          <cell r="Z56" t="str">
            <v>56-Услуги по предоставлению продуктов питания и напитков</v>
          </cell>
        </row>
        <row r="57">
          <cell r="Z57" t="str">
            <v>57-неизвестный класс</v>
          </cell>
        </row>
        <row r="58">
          <cell r="Z58" t="str">
            <v>58-Издательская деятельность</v>
          </cell>
        </row>
        <row r="59">
          <cell r="Z59" t="str">
            <v>59-Производство кино-, видеофильмов, и телевизионных программ, фонограмм и музыкальных записей</v>
          </cell>
        </row>
        <row r="60">
          <cell r="Z60" t="str">
            <v>60-Деятельность по созданию программ и телерадиовещание</v>
          </cell>
        </row>
        <row r="61">
          <cell r="Z61" t="str">
            <v>61-Связь</v>
          </cell>
        </row>
        <row r="62">
          <cell r="Z62" t="str">
            <v>62-Компьютерное программирование, консультации и другие сопутствующие услуги</v>
          </cell>
        </row>
        <row r="63">
          <cell r="Z63" t="str">
            <v>63-Деятельность информационных служб</v>
          </cell>
        </row>
        <row r="64">
          <cell r="Z64" t="str">
            <v>64-Финансовые услуги, за исключением услуг страховых и пенсионных фондов</v>
          </cell>
        </row>
        <row r="65">
          <cell r="Z65" t="str">
            <v>65-Страхование, перестрахование и деятельность пенсионных фондов, кроме обязательного социального страхования</v>
          </cell>
        </row>
        <row r="66">
          <cell r="Z66" t="str">
            <v>66-Вспомогательная деятельность по предоставлению финансовых услуг и страхования</v>
          </cell>
        </row>
        <row r="67">
          <cell r="Z67" t="str">
            <v>67-неизвестный класс</v>
          </cell>
        </row>
        <row r="68">
          <cell r="Z68" t="str">
            <v>68-Операции с недвижимым имуществом</v>
          </cell>
        </row>
        <row r="69">
          <cell r="Z69" t="str">
            <v>69-Деятельность в области права и бухгалтерского учета</v>
          </cell>
        </row>
        <row r="70">
          <cell r="Z70" t="str">
            <v>70-Деятельность головных компаний; консультации по вопросам управления</v>
          </cell>
        </row>
        <row r="71">
          <cell r="Z71" t="str">
            <v>71-Деятельность в области архитектуры, инженерных изысканий; технических испытаний и анализа</v>
          </cell>
        </row>
        <row r="72">
          <cell r="Z72" t="str">
            <v>72-Научные исследования и разработки</v>
          </cell>
        </row>
        <row r="73">
          <cell r="Z73" t="str">
            <v>73-Рекламная деятельность и изучение рыночной конъюнктуры</v>
          </cell>
        </row>
        <row r="74">
          <cell r="Z74" t="str">
            <v>74-Прочая профессиональная, научная и техническая деятельность</v>
          </cell>
        </row>
        <row r="75">
          <cell r="Z75" t="str">
            <v>75-Ветеринарная деятельность</v>
          </cell>
        </row>
        <row r="76">
          <cell r="Z76" t="str">
            <v>76-неизвестный класс</v>
          </cell>
        </row>
        <row r="77">
          <cell r="Z77" t="str">
            <v>77-Аренда, прокат и лизинг</v>
          </cell>
        </row>
        <row r="78">
          <cell r="Z78" t="str">
            <v>78-Трудоустройство</v>
          </cell>
        </row>
        <row r="79">
          <cell r="Z79" t="str">
            <v>79-Деятельность туроператоров, турагентов и прочих организаций, предоставляющих услуги в сфере туризма</v>
          </cell>
        </row>
        <row r="80">
          <cell r="Z80" t="str">
            <v>80-Деятельность по обеспечению безопасности и расследованию</v>
          </cell>
        </row>
        <row r="81">
          <cell r="Z81" t="str">
            <v>81-Деятельность в области обслуживания зданий и территорий</v>
          </cell>
        </row>
        <row r="82">
          <cell r="Z82" t="str">
            <v>82-Деятельность в области административно-управленческого, хозяйственного и прочего вспомогательного обслуживания</v>
          </cell>
        </row>
        <row r="83">
          <cell r="Z83" t="str">
            <v>83-неизвестный класс</v>
          </cell>
        </row>
        <row r="84">
          <cell r="Z84" t="str">
            <v>84-Государственное управление и оборона; обязательное социальное обеспечение</v>
          </cell>
        </row>
        <row r="85">
          <cell r="Z85" t="str">
            <v>85-Образование</v>
          </cell>
        </row>
        <row r="86">
          <cell r="Z86" t="str">
            <v>86-Деятельность в области здравоохранения</v>
          </cell>
        </row>
        <row r="87">
          <cell r="Z87" t="str">
            <v>87-Деятельность по уходу с обеспечение проживания</v>
          </cell>
        </row>
        <row r="88">
          <cell r="Z88" t="str">
            <v>88-Предоставление социальных услуг без обеспечения проживания</v>
          </cell>
        </row>
        <row r="89">
          <cell r="Z89" t="str">
            <v>89-неизвестный класс</v>
          </cell>
        </row>
        <row r="90">
          <cell r="Z90" t="str">
            <v>90-Деятельность в области творчества, искусства и развлечений</v>
          </cell>
        </row>
        <row r="91">
          <cell r="Z91" t="str">
            <v>91-Деятельность библиотек, архивов, музеев и других учреждений культурного обслуживания</v>
          </cell>
        </row>
        <row r="92">
          <cell r="Z92" t="str">
            <v>92-Деятельность по организации азартных игр и заключения пари</v>
          </cell>
        </row>
        <row r="93">
          <cell r="Z93" t="str">
            <v>93-Деятельность в области спорта, организации отдыха и развлечений</v>
          </cell>
        </row>
        <row r="94">
          <cell r="Z94" t="str">
            <v>94-Деятельность членских организаций</v>
          </cell>
        </row>
        <row r="95">
          <cell r="Z95" t="str">
            <v>95-Ремонт компьютеров, предметов личного потребления и бытовых товаров</v>
          </cell>
        </row>
        <row r="96">
          <cell r="Z96" t="str">
            <v>96-Предоставление прочих индивидуальных услуг</v>
          </cell>
        </row>
        <row r="97">
          <cell r="Z97" t="str">
            <v>97-Деятельность домашних хозяйств, нанимающих домашнюю прислугу</v>
          </cell>
        </row>
        <row r="98">
          <cell r="Z98" t="str">
            <v>98-Деятельность домашних хозяйств по производству товаров для собственного потребления</v>
          </cell>
        </row>
        <row r="99">
          <cell r="Z99" t="str">
            <v>99-Деятельность экстерриториальных организаций и органов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"/>
      <sheetName val="Пояснения"/>
    </sheetNames>
    <sheetDataSet>
      <sheetData sheetId="0" refreshError="1"/>
      <sheetData sheetId="1">
        <row r="2">
          <cell r="H2" t="str">
            <v>10110-Переработка и консервирование мяса</v>
          </cell>
        </row>
        <row r="3">
          <cell r="H3" t="str">
            <v>10120-Переработка и консервирование мяса домашней птицы</v>
          </cell>
        </row>
        <row r="4">
          <cell r="H4" t="str">
            <v>10130-Производство продуктов из мяса и мяса домашней птицы</v>
          </cell>
        </row>
        <row r="5">
          <cell r="H5" t="str">
            <v>10200-Переработка и консервирование рыбы, ракообразных и моллюсков</v>
          </cell>
        </row>
        <row r="6">
          <cell r="H6" t="str">
            <v>10310-Переработка и консервирование картофеля</v>
          </cell>
        </row>
        <row r="7">
          <cell r="H7" t="str">
            <v>10320-Производство фруктовых и овощных соков</v>
          </cell>
        </row>
        <row r="8">
          <cell r="H8" t="str">
            <v>10390-Прочие виды переработки и хранения фруктов и овощей</v>
          </cell>
        </row>
        <row r="9">
          <cell r="H9" t="str">
            <v>10411-Производство неочищенных масел и жиров</v>
          </cell>
        </row>
        <row r="10">
          <cell r="H10" t="str">
            <v>10412-Производство рафинированных масел и жиров</v>
          </cell>
        </row>
        <row r="11">
          <cell r="H11" t="str">
            <v>10420-Производство маргарина и подобных животных жиров</v>
          </cell>
        </row>
        <row r="12">
          <cell r="H12" t="str">
            <v>10511-Переработка молока, кроме консервирования, и производство сыров</v>
          </cell>
        </row>
        <row r="13">
          <cell r="H13" t="str">
            <v>10512-Производство молочных консервов</v>
          </cell>
        </row>
        <row r="14">
          <cell r="H14" t="str">
            <v>10520-Производство мороженого</v>
          </cell>
        </row>
        <row r="15">
          <cell r="H15" t="str">
            <v>10611-Производство муки</v>
          </cell>
        </row>
        <row r="16">
          <cell r="H16" t="str">
            <v>10612-Производство круп</v>
          </cell>
        </row>
        <row r="17">
          <cell r="H17" t="str">
            <v>10613-Производство пищевых концентратов</v>
          </cell>
        </row>
        <row r="18">
          <cell r="H18" t="str">
            <v>10620-Производство крахмала и продукции из крахмала</v>
          </cell>
        </row>
        <row r="19">
          <cell r="H19" t="str">
            <v>10710-Производство хлеба; производство свежих мучных кондитерских изделий, тортов и пирожных</v>
          </cell>
        </row>
        <row r="20">
          <cell r="H20" t="str">
            <v>10720-Производство сухарей и печенья; производство мучных кондитерских изделий, тортов, пирожных, пирогов и бисквитов, предназначенных для длительного хране</v>
          </cell>
        </row>
        <row r="21">
          <cell r="H21" t="str">
            <v>10730-Производство макаронных изделий</v>
          </cell>
        </row>
        <row r="22">
          <cell r="H22" t="str">
            <v>10810-Производство сахара</v>
          </cell>
        </row>
        <row r="23">
          <cell r="H23" t="str">
            <v>10820-Производство какао, шоколада и сахаристых кондитерских изделий</v>
          </cell>
        </row>
        <row r="24">
          <cell r="H24" t="str">
            <v>10830-Переработка чая и кофе</v>
          </cell>
        </row>
        <row r="25">
          <cell r="H25" t="str">
            <v>10840-Производство пряностей и приправ</v>
          </cell>
        </row>
        <row r="26">
          <cell r="H26" t="str">
            <v>10850-Производство приготовленных пищевых продуктов и полуфабрикатов</v>
          </cell>
        </row>
        <row r="27">
          <cell r="H27" t="str">
            <v>10860-Производство детского питания и диетических пищевых продуктов</v>
          </cell>
        </row>
        <row r="28">
          <cell r="H28" t="str">
            <v>10891-Производство супов, бульонов и яйцепродуктов</v>
          </cell>
        </row>
        <row r="29">
          <cell r="H29" t="str">
            <v>10892-Производство дрожжей</v>
          </cell>
        </row>
        <row r="30">
          <cell r="H30" t="str">
            <v>10899-Производство прочих пищевых продуктов, не включенных в другие категории</v>
          </cell>
        </row>
        <row r="31">
          <cell r="H31" t="str">
            <v>10910-Производство готовых кормов для животных, содержащихся на фермах</v>
          </cell>
        </row>
        <row r="32">
          <cell r="H32" t="str">
            <v>10920-Производство готовых кормов для домашних животных</v>
          </cell>
        </row>
        <row r="33">
          <cell r="H33" t="str">
            <v>11010-Дистилляция, ректификация и смешивание спиртных напитков</v>
          </cell>
        </row>
        <row r="34">
          <cell r="H34" t="str">
            <v>11020-Производство вина из винограда</v>
          </cell>
        </row>
        <row r="35">
          <cell r="H35" t="str">
            <v>11030-Производство сидра и прочих фруктовых вин</v>
          </cell>
        </row>
        <row r="36">
          <cell r="H36" t="str">
            <v>11040-Производство прочих недистиллированных напитков из сброженного материала</v>
          </cell>
        </row>
        <row r="37">
          <cell r="H37" t="str">
            <v>11050-Производство пива</v>
          </cell>
        </row>
        <row r="38">
          <cell r="H38" t="str">
            <v>11060-Производство солода</v>
          </cell>
        </row>
        <row r="39">
          <cell r="H39" t="str">
            <v>11070-Производство минеральных вод и других безалкогольных напитков</v>
          </cell>
        </row>
        <row r="40">
          <cell r="H40" t="str">
            <v>13101-Подготовка хлопчатобумажного волокна</v>
          </cell>
        </row>
        <row r="41">
          <cell r="H41" t="str">
            <v>13102-Прядение хлопчатобумажного волокна</v>
          </cell>
        </row>
        <row r="42">
          <cell r="H42" t="str">
            <v>13103-Подготовка шерстяного волокна</v>
          </cell>
        </row>
        <row r="43">
          <cell r="H43" t="str">
            <v>13104-Прядение шерстяного волокна</v>
          </cell>
        </row>
        <row r="44">
          <cell r="H44" t="str">
            <v>13105-Подготовка льняного и прочих растительных волокон</v>
          </cell>
        </row>
        <row r="45">
          <cell r="H45" t="str">
            <v>13106-Прядение льняного и прочих растительных волокон</v>
          </cell>
        </row>
        <row r="46">
          <cell r="H46" t="str">
            <v>13107-Подготовка шелкового волокна</v>
          </cell>
        </row>
        <row r="47">
          <cell r="H47" t="str">
            <v>13108-Производство шелковой пряжи</v>
          </cell>
        </row>
        <row r="48">
          <cell r="H48" t="str">
            <v>13109-Производство швейных ниток</v>
          </cell>
        </row>
        <row r="49">
          <cell r="H49" t="str">
            <v>13201-Производство хлопчатобумажных тканей</v>
          </cell>
        </row>
        <row r="50">
          <cell r="H50" t="str">
            <v>13202-Производство шерстяных тканей</v>
          </cell>
        </row>
        <row r="51">
          <cell r="H51" t="str">
            <v>13203-Производство шелковых тканей</v>
          </cell>
        </row>
        <row r="52">
          <cell r="H52" t="str">
            <v>13204-Производство льняных тканей</v>
          </cell>
        </row>
        <row r="53">
          <cell r="H53" t="str">
            <v>13209-Производство прочих тканей</v>
          </cell>
        </row>
        <row r="54">
          <cell r="H54" t="str">
            <v>13300-Производство готовых текстильных изделий</v>
          </cell>
        </row>
        <row r="55">
          <cell r="H55" t="str">
            <v>13911-Производство трикотажного полотна</v>
          </cell>
        </row>
        <row r="56">
          <cell r="H56" t="str">
            <v>13912-Производство искусственного меха</v>
          </cell>
        </row>
        <row r="57">
          <cell r="H57" t="str">
            <v>13920-Производство готовых текстильных изделий, кроме одежды</v>
          </cell>
        </row>
        <row r="58">
          <cell r="H58" t="str">
            <v>13930-Производство ковров и ковровых изделий</v>
          </cell>
        </row>
        <row r="59">
          <cell r="H59" t="str">
            <v>13941-Производство канатов, веревок, шпагата</v>
          </cell>
        </row>
        <row r="60">
          <cell r="H60" t="str">
            <v>13942-Производство изделий из веревок и сетей</v>
          </cell>
        </row>
        <row r="61">
          <cell r="H61" t="str">
            <v>13950-Производство нетканых изделий, за исключением одежды</v>
          </cell>
        </row>
        <row r="62">
          <cell r="H62" t="str">
            <v>13960-Производство прочих технических и промышленных текстильных изделий</v>
          </cell>
        </row>
        <row r="63">
          <cell r="H63" t="str">
            <v>13991-Производство текстильной галантереи</v>
          </cell>
        </row>
        <row r="64">
          <cell r="H64" t="str">
            <v>13992-Производство валяльно-войлочных изделий</v>
          </cell>
        </row>
        <row r="65">
          <cell r="H65" t="str">
            <v>13999-Производство прочих текстильных изделий, не вошедших в другие категории</v>
          </cell>
        </row>
        <row r="66">
          <cell r="H66" t="str">
            <v>14110-Производство одежды из кожи</v>
          </cell>
        </row>
        <row r="67">
          <cell r="H67" t="str">
            <v>14120-Производство спецодежды</v>
          </cell>
        </row>
        <row r="68">
          <cell r="H68" t="str">
            <v>14130-Производство верхней одежды</v>
          </cell>
        </row>
        <row r="69">
          <cell r="H69" t="str">
            <v>14140-Производство нижнего белья</v>
          </cell>
        </row>
        <row r="70">
          <cell r="H70" t="str">
            <v>14191-Производство головных уборов</v>
          </cell>
        </row>
        <row r="71">
          <cell r="H71" t="str">
            <v>14199-Производство другой одежды и принадлежностей</v>
          </cell>
        </row>
        <row r="72">
          <cell r="H72" t="str">
            <v>14200-Производство меховых изделий</v>
          </cell>
        </row>
        <row r="73">
          <cell r="H73" t="str">
            <v>14310-Производство вязаных и трикотажных чулочных изделий</v>
          </cell>
        </row>
        <row r="74">
          <cell r="H74" t="str">
            <v>14390-Производство прочих вязаных и трикотажных изделий</v>
          </cell>
        </row>
        <row r="75">
          <cell r="H75" t="str">
            <v>15111-Дубление и выделка кожи</v>
          </cell>
        </row>
        <row r="76">
          <cell r="H76" t="str">
            <v>15112-Производство искусственных кож и пленочных материалов</v>
          </cell>
        </row>
        <row r="77">
          <cell r="H77" t="str">
            <v>15113-Выделка и окрашивание меха</v>
          </cell>
        </row>
        <row r="78">
          <cell r="H78" t="str">
            <v>15121-Производство багажных сумок, дамских сумочек и аналогичных изделий</v>
          </cell>
        </row>
        <row r="79">
          <cell r="H79" t="str">
            <v>15122-Производство шорно-седельных изделий</v>
          </cell>
        </row>
        <row r="80">
          <cell r="H80" t="str">
            <v>15200-Производство обуви</v>
          </cell>
        </row>
        <row r="81">
          <cell r="H81" t="str">
            <v>16101-Лесопильное и строгальное производство</v>
          </cell>
        </row>
        <row r="82">
          <cell r="H82" t="str">
            <v>16102-Антисептирование древесины</v>
          </cell>
        </row>
        <row r="83">
          <cell r="H83" t="str">
            <v>16103-Производство сборных деревянных покрытий</v>
          </cell>
        </row>
        <row r="84">
          <cell r="H84" t="str">
            <v>16210-Производство шпона, фанеры, плит и панелей</v>
          </cell>
        </row>
        <row r="85">
          <cell r="H85" t="str">
            <v>16220-Производство сборных паркетных покрытий</v>
          </cell>
        </row>
        <row r="86">
          <cell r="H86" t="str">
            <v>16231-Производство деревянных изделий</v>
          </cell>
        </row>
        <row r="87">
          <cell r="H87" t="str">
            <v>16232-Производство сборных домов, преимущественно из дерева</v>
          </cell>
        </row>
        <row r="88">
          <cell r="H88" t="str">
            <v>16233-Производство деревянных контейнерных, цельноперевозных и сборноразборных зданий и помещений</v>
          </cell>
        </row>
        <row r="89">
          <cell r="H89" t="str">
            <v>16240-Производство деревянной тары</v>
          </cell>
        </row>
        <row r="90">
          <cell r="H90" t="str">
            <v>16291-Производство разных деревянных изделий</v>
          </cell>
        </row>
        <row r="91">
          <cell r="H91" t="str">
            <v>16292-Производство декоративных изделий из дерева</v>
          </cell>
        </row>
        <row r="92">
          <cell r="H92" t="str">
            <v>16293-Производство изделий из пробки, соломки и материалов для плетения</v>
          </cell>
        </row>
        <row r="93">
          <cell r="H93" t="str">
            <v>17110-Производство древесной массы и целлюлозы</v>
          </cell>
        </row>
        <row r="94">
          <cell r="H94" t="str">
            <v>17120-Производство бумаги и картона</v>
          </cell>
        </row>
        <row r="95">
          <cell r="H95" t="str">
            <v>17211-Производство гофрированного картона</v>
          </cell>
        </row>
        <row r="96">
          <cell r="H96" t="str">
            <v>17212-Производство бумажной и картонной тары</v>
          </cell>
        </row>
        <row r="97">
          <cell r="H97" t="str">
            <v>17220-Производство бумажных изделий хозяйственно-бытового и санитарно-гигиенического назначения</v>
          </cell>
        </row>
        <row r="98">
          <cell r="H98" t="str">
            <v>17230-Производство писчебумажных изделий</v>
          </cell>
        </row>
        <row r="99">
          <cell r="H99" t="str">
            <v>17240-Производство обоев</v>
          </cell>
        </row>
        <row r="100">
          <cell r="H100" t="str">
            <v>17290-Производство прочих изделий из бумаги и картона</v>
          </cell>
        </row>
        <row r="101">
          <cell r="H101" t="str">
            <v>18110-Печатание газет</v>
          </cell>
        </row>
        <row r="102">
          <cell r="H102" t="str">
            <v>18120-Прочие виды печатного производства</v>
          </cell>
        </row>
        <row r="103">
          <cell r="H103" t="str">
            <v>18130-Изготовление печатных форм и информационная деятельность</v>
          </cell>
        </row>
        <row r="104">
          <cell r="H104" t="str">
            <v>18140-Брошюровочно-переплетная и отделочная деятельность и сопутствующие услуги</v>
          </cell>
        </row>
        <row r="105">
          <cell r="H105" t="str">
            <v>18201-Воспроизведение звукозаписей</v>
          </cell>
        </row>
        <row r="106">
          <cell r="H106" t="str">
            <v>18202-Воспроизведение видеозаписей</v>
          </cell>
        </row>
        <row r="107">
          <cell r="H107" t="str">
            <v>18203-Воспроизведение программного обеспечения и баз данных</v>
          </cell>
        </row>
        <row r="108">
          <cell r="H108" t="str">
            <v>19100-Производство продукции коксовых печей</v>
          </cell>
        </row>
        <row r="109">
          <cell r="H109" t="str">
            <v>19201-Производство продуктов нефтепереработки</v>
          </cell>
        </row>
        <row r="110">
          <cell r="H110" t="str">
            <v>19202-Агломерация торфа и производство торфяных брикетов</v>
          </cell>
        </row>
        <row r="111">
          <cell r="H111" t="str">
            <v>19203-Агломерация и производство угольных брикетов</v>
          </cell>
        </row>
        <row r="112">
          <cell r="H112" t="str">
            <v>19204-Агломерация и производство брикетов лигнита</v>
          </cell>
        </row>
        <row r="113">
          <cell r="H113" t="str">
            <v>20110-Производство промышленных газов</v>
          </cell>
        </row>
        <row r="114">
          <cell r="H114" t="str">
            <v>20120-Производство красителей и пигментов</v>
          </cell>
        </row>
        <row r="115">
          <cell r="H115" t="str">
            <v>20130-Производство прочих основных неорганических химических веществ</v>
          </cell>
        </row>
        <row r="116">
          <cell r="H116" t="str">
            <v>20141-Производство дубильных веществ</v>
          </cell>
        </row>
        <row r="117">
          <cell r="H117" t="str">
            <v>20142-Производство биоэтанола</v>
          </cell>
        </row>
        <row r="118">
          <cell r="H118" t="str">
            <v>20149-Производство прочих основных органических химических веществ</v>
          </cell>
        </row>
        <row r="119">
          <cell r="H119" t="str">
            <v>20151-Производство удобрений</v>
          </cell>
        </row>
        <row r="120">
          <cell r="H120" t="str">
            <v>20152-Производство азотных соединений</v>
          </cell>
        </row>
        <row r="121">
          <cell r="H121" t="str">
            <v>20160-Производство пластмасс в первичной форме</v>
          </cell>
        </row>
        <row r="122">
          <cell r="H122" t="str">
            <v>20170-Производство синтетического каучука в первичной форме</v>
          </cell>
        </row>
        <row r="123">
          <cell r="H123" t="str">
            <v>20200-Производство пестицидов и прочей агрохимической продукции</v>
          </cell>
        </row>
        <row r="124">
          <cell r="H124" t="str">
            <v>20301-Производство красок, лаков и аналогичных красящих веществ, типографской краски и мастики</v>
          </cell>
        </row>
        <row r="125">
          <cell r="H125" t="str">
            <v>20302-Производство готовых растворителей и разбавителей красок и лаков</v>
          </cell>
        </row>
        <row r="126">
          <cell r="H126" t="str">
            <v>20410-Производство мыла и моющих, чистящих и полирующих средств</v>
          </cell>
        </row>
        <row r="127">
          <cell r="H127" t="str">
            <v>20420-Производство парфюмерных и косметических средств</v>
          </cell>
        </row>
        <row r="128">
          <cell r="H128" t="str">
            <v>20511-Производство взрывчатых веществ</v>
          </cell>
        </row>
        <row r="129">
          <cell r="H129" t="str">
            <v>20512-Производство спичек</v>
          </cell>
        </row>
        <row r="130">
          <cell r="H130" t="str">
            <v>20520-Производство клея</v>
          </cell>
        </row>
        <row r="131">
          <cell r="H131" t="str">
            <v>20530-Производство эфирных масел</v>
          </cell>
        </row>
        <row r="132">
          <cell r="H132" t="str">
            <v>20591-Производство фотоматериалов</v>
          </cell>
        </row>
        <row r="133">
          <cell r="H133" t="str">
            <v>20592-Производство желатина</v>
          </cell>
        </row>
        <row r="134">
          <cell r="H134" t="str">
            <v>20593-Производство материалов, используемых в отделке текстильных изделий</v>
          </cell>
        </row>
        <row r="135">
          <cell r="H135" t="str">
            <v>20594-Производство технического углерода (сажи)</v>
          </cell>
        </row>
        <row r="136">
          <cell r="H136" t="str">
            <v>20599-Производство других химических продуктов</v>
          </cell>
        </row>
        <row r="137">
          <cell r="H137" t="str">
            <v>20600-Производство искусственных волокон</v>
          </cell>
        </row>
        <row r="138">
          <cell r="H138" t="str">
            <v>21100-Производство основных фармацевтических продуктов</v>
          </cell>
        </row>
        <row r="139">
          <cell r="H139" t="str">
            <v>21201-Производство фармацевтических препаратов</v>
          </cell>
        </row>
        <row r="140">
          <cell r="H140" t="str">
            <v>21202-Производство лекарственных препаратов для ветеринарии</v>
          </cell>
        </row>
        <row r="141">
          <cell r="H141" t="str">
            <v>22111-Производство резиновых покрышек и камер</v>
          </cell>
        </row>
        <row r="142">
          <cell r="H142" t="str">
            <v>22112-Восстановление резиновых шин и покрышек</v>
          </cell>
        </row>
        <row r="143">
          <cell r="H143" t="str">
            <v>22191-Производство резинотехнических изделий</v>
          </cell>
        </row>
        <row r="144">
          <cell r="H144" t="str">
            <v>22192-Производство резиновых санитарно-гигиенических и медицинских изделий</v>
          </cell>
        </row>
        <row r="145">
          <cell r="H145" t="str">
            <v>22210-Производство пластмассовых листов, камер для шин и профилей</v>
          </cell>
        </row>
        <row r="146">
          <cell r="H146" t="str">
            <v>22220-Производство пластиковых упаковок для товаров</v>
          </cell>
        </row>
        <row r="147">
          <cell r="H147" t="str">
            <v>22231-Производство строительных пластиковых изделий</v>
          </cell>
        </row>
        <row r="148">
          <cell r="H148" t="str">
            <v>22232-Производство линолеума и прочих эластичных покрытий для пола</v>
          </cell>
        </row>
        <row r="149">
          <cell r="H149" t="str">
            <v>22290-Производство прочих пластиковых изделий</v>
          </cell>
        </row>
        <row r="150">
          <cell r="H150" t="str">
            <v>23110-Производство листового стекла</v>
          </cell>
        </row>
        <row r="151">
          <cell r="H151" t="str">
            <v>23120-Формирование и обработка листового стекла</v>
          </cell>
        </row>
        <row r="152">
          <cell r="H152" t="str">
            <v>23131-Производство стеклянной тары</v>
          </cell>
        </row>
        <row r="153">
          <cell r="H153" t="str">
            <v>23132-Производство хозяйственно-бытовых изделий из стекла и стеклянной посуды</v>
          </cell>
        </row>
        <row r="154">
          <cell r="H154" t="str">
            <v>23140-Производство стекловолокна</v>
          </cell>
        </row>
        <row r="155">
          <cell r="H155" t="str">
            <v>23191-Производство электротехнического и электровакуумного стекла</v>
          </cell>
        </row>
        <row r="156">
          <cell r="H156" t="str">
            <v>23192-Производство химико-лабораторной посуды из стекла</v>
          </cell>
        </row>
        <row r="157">
          <cell r="H157" t="str">
            <v>23199-Производство стеклянных изделий, не включенных в другие категории</v>
          </cell>
        </row>
        <row r="158">
          <cell r="H158" t="str">
            <v>23200-Производство огнеупорных изделий</v>
          </cell>
        </row>
        <row r="159">
          <cell r="H159" t="str">
            <v>23310-Производство керамических покрытий и плит</v>
          </cell>
        </row>
        <row r="160">
          <cell r="H160" t="str">
            <v>23320-Производство кирпича, черепицы и прочих строительных изделий из обожженной глины</v>
          </cell>
        </row>
        <row r="161">
          <cell r="H161" t="str">
            <v>23411-Производство хозяйственно-бытовых изделий из фарфора и фаянса</v>
          </cell>
        </row>
        <row r="162">
          <cell r="H162" t="str">
            <v>23412-Производство хозяйственно-бытовых гончарных изделий</v>
          </cell>
        </row>
        <row r="163">
          <cell r="H163" t="str">
            <v>23420-Производство керамического гигиенического сантехнического оборудования</v>
          </cell>
        </row>
        <row r="164">
          <cell r="H164" t="str">
            <v>23430-Производство керамических электроизоляторов и изолирующей арматуры</v>
          </cell>
        </row>
        <row r="165">
          <cell r="H165" t="str">
            <v>23440-Производство прочих технических керамических изделий</v>
          </cell>
        </row>
        <row r="166">
          <cell r="H166" t="str">
            <v>23490-Производство прочих керамических изделий</v>
          </cell>
        </row>
        <row r="167">
          <cell r="H167" t="str">
            <v>23510-Производство цемента, включая клинкеры</v>
          </cell>
        </row>
        <row r="168">
          <cell r="H168" t="str">
            <v>23521-Производство извести</v>
          </cell>
        </row>
        <row r="169">
          <cell r="H169" t="str">
            <v>23522-Производство известняковой и доломитовой муки</v>
          </cell>
        </row>
        <row r="170">
          <cell r="H170" t="str">
            <v>23523-Производство штукатурки из гипса</v>
          </cell>
        </row>
        <row r="171">
          <cell r="H171" t="str">
            <v>23611-Производство сборных железобетонных и бетонных конструкций и изделий</v>
          </cell>
        </row>
        <row r="172">
          <cell r="H172" t="str">
            <v>23612-Производство стеновых блоков</v>
          </cell>
        </row>
        <row r="173">
          <cell r="H173" t="str">
            <v>23613-Производство силикатного кирпича</v>
          </cell>
        </row>
        <row r="174">
          <cell r="H174" t="str">
            <v>23620-Производство изделий из гипса для строительных целей</v>
          </cell>
        </row>
        <row r="175">
          <cell r="H175" t="str">
            <v>23631-Производство товарного бетона</v>
          </cell>
        </row>
        <row r="176">
          <cell r="H176" t="str">
            <v>23632-Производство асфальтобетона</v>
          </cell>
        </row>
        <row r="177">
          <cell r="H177" t="str">
            <v>23640-Производство сухих бетонных смесей</v>
          </cell>
        </row>
        <row r="178">
          <cell r="H178" t="str">
            <v>23650-Производство изделий из асбестоцемента и волокнистого цемента</v>
          </cell>
        </row>
        <row r="179">
          <cell r="H179" t="str">
            <v>23690-Производство прочих изделий из бетона, строительного гипса и цемента</v>
          </cell>
        </row>
        <row r="180">
          <cell r="H180" t="str">
            <v>23700-Резка, обработка и отделка камня</v>
          </cell>
        </row>
        <row r="181">
          <cell r="H181" t="str">
            <v>23910-Производство абразивных изделий</v>
          </cell>
        </row>
        <row r="182">
          <cell r="H182" t="str">
            <v>23991-Производство асбестотехнических изделий</v>
          </cell>
        </row>
        <row r="183">
          <cell r="H183" t="str">
            <v>23992-Производство минеральных изоляционных материалов</v>
          </cell>
        </row>
        <row r="184">
          <cell r="H184" t="str">
            <v>23993-Производство мягких кровельных и гидроизоляционных материалов</v>
          </cell>
        </row>
        <row r="185">
          <cell r="H185" t="str">
            <v>23994-Производство искусственных и переработка естественных пористых заполнителей</v>
          </cell>
        </row>
        <row r="186">
          <cell r="H186" t="str">
            <v>23995-Производство формовочных материалов</v>
          </cell>
        </row>
        <row r="187">
          <cell r="H187" t="str">
            <v>23996-Производство изделий из неметаллических руд</v>
          </cell>
        </row>
        <row r="188">
          <cell r="H188" t="str">
            <v>24100-Производство чугуна, стали и ферросплавов</v>
          </cell>
        </row>
        <row r="189">
          <cell r="H189" t="str">
            <v>24200-Производство труб, трубопроводов, профилей, фитингов из стали</v>
          </cell>
        </row>
        <row r="190">
          <cell r="H190" t="str">
            <v>24310-Холодное волочение</v>
          </cell>
        </row>
        <row r="191">
          <cell r="H191" t="str">
            <v>24320-Холодная прокатка лент и узких полос</v>
          </cell>
        </row>
        <row r="192">
          <cell r="H192" t="str">
            <v>24330-Холодная формовка или фальцовка</v>
          </cell>
        </row>
        <row r="193">
          <cell r="H193" t="str">
            <v>24340-Производство проволоки путем холодного вытягивания</v>
          </cell>
        </row>
        <row r="194">
          <cell r="H194" t="str">
            <v>24410-Производство благородных (драгоценных) металлов</v>
          </cell>
        </row>
        <row r="195">
          <cell r="H195" t="str">
            <v>24420-Производство алюминия</v>
          </cell>
        </row>
        <row r="196">
          <cell r="H196" t="str">
            <v>24430-Производство свинца, цинка и олова</v>
          </cell>
        </row>
        <row r="197">
          <cell r="H197" t="str">
            <v>24440-Производство меди</v>
          </cell>
        </row>
        <row r="198">
          <cell r="H198" t="str">
            <v>24451-Производство никеля и кобальта</v>
          </cell>
        </row>
        <row r="199">
          <cell r="H199" t="str">
            <v>24452-Производство титана и магния, вольфрама и молибдена</v>
          </cell>
        </row>
        <row r="200">
          <cell r="H200" t="str">
            <v>24453-Производство сурьмы и ртути</v>
          </cell>
        </row>
        <row r="201">
          <cell r="H201" t="str">
            <v>24454-Обработка цветных металлов и сплавов</v>
          </cell>
        </row>
        <row r="202">
          <cell r="H202" t="str">
            <v>24455-Производство редких металлов и полупроводниковых материалов</v>
          </cell>
        </row>
        <row r="203">
          <cell r="H203" t="str">
            <v>24460-Переработка ядерного топлива</v>
          </cell>
        </row>
        <row r="204">
          <cell r="H204" t="str">
            <v>24511-Литье чугуна</v>
          </cell>
        </row>
        <row r="205">
          <cell r="H205" t="str">
            <v>24512-Производство труб из чугуна</v>
          </cell>
        </row>
        <row r="206">
          <cell r="H206" t="str">
            <v>24520-Литье стали</v>
          </cell>
        </row>
        <row r="207">
          <cell r="H207" t="str">
            <v>24530-Литье легких металлов</v>
          </cell>
        </row>
        <row r="208">
          <cell r="H208" t="str">
            <v>24540-Литье прочих цветных металлов</v>
          </cell>
        </row>
        <row r="209">
          <cell r="H209" t="str">
            <v>25111-Производство строительных стальных конструкций</v>
          </cell>
        </row>
        <row r="210">
          <cell r="H210" t="str">
            <v>25112-Производство легких металлических конструкций</v>
          </cell>
        </row>
        <row r="211">
          <cell r="H211" t="str">
            <v>25113-Производство строительных конструкций и изделий из алюминия и алюминиевых сплавов</v>
          </cell>
        </row>
        <row r="212">
          <cell r="H212" t="str">
            <v>25114-Производство контейнерных и сборно-разборных зданий и помещений</v>
          </cell>
        </row>
        <row r="213">
          <cell r="H213" t="str">
            <v>25120-Производство металлических дверей и окон</v>
          </cell>
        </row>
        <row r="214">
          <cell r="H214" t="str">
            <v>25210-Производство радиаторов и котлов центрального отопления</v>
          </cell>
        </row>
        <row r="215">
          <cell r="H215" t="str">
            <v>25290-Производство прочих металлических цистерн, резервуаров и контейнеров</v>
          </cell>
        </row>
        <row r="216">
          <cell r="H216" t="str">
            <v>25300-Производство паровых котлов, кроме котлов центрального отопления</v>
          </cell>
        </row>
        <row r="217">
          <cell r="H217" t="str">
            <v>25400-Производство оружия и боеприпасов</v>
          </cell>
        </row>
        <row r="218">
          <cell r="H218" t="str">
            <v>25501-Производство готовых металлических изделий или полуфабрикатов путем ковки, прессования, штамповки и прокатки</v>
          </cell>
        </row>
        <row r="219">
          <cell r="H219" t="str">
            <v>25502-Производство металлических изделий методом порошковой металлургии</v>
          </cell>
        </row>
        <row r="220">
          <cell r="H220" t="str">
            <v>25610-Обработка металлов и нанесение покрытий на металлы</v>
          </cell>
        </row>
        <row r="221">
          <cell r="H221" t="str">
            <v>25620-Машинная обработка; обработка и покрытие металлов</v>
          </cell>
        </row>
        <row r="222">
          <cell r="H222" t="str">
            <v>25710-Производство прочих металлических изделий</v>
          </cell>
        </row>
        <row r="223">
          <cell r="H223" t="str">
            <v>25720-Производство замков, петель и шарниров</v>
          </cell>
        </row>
        <row r="224">
          <cell r="H224" t="str">
            <v>25731-Производство металло- и деревообрабатывающего инструмента</v>
          </cell>
        </row>
        <row r="225">
          <cell r="H225" t="str">
            <v>25732-Производство сельскохозяйственного и садово-огородного инструмента</v>
          </cell>
        </row>
        <row r="226">
          <cell r="H226" t="str">
            <v>25910-Производство металлических бочек и аналогичных емкостей</v>
          </cell>
        </row>
        <row r="227">
          <cell r="H227" t="str">
            <v>25920-Производство упаковочного материала из легких металлов</v>
          </cell>
        </row>
        <row r="228">
          <cell r="H228" t="str">
            <v>25931-Производство изделий из проволоки</v>
          </cell>
        </row>
        <row r="229">
          <cell r="H229" t="str">
            <v>25932-Производство цепей и пружин</v>
          </cell>
        </row>
        <row r="230">
          <cell r="H230" t="str">
            <v>25940-Производство крепежных изделий</v>
          </cell>
        </row>
        <row r="231">
          <cell r="H231" t="str">
            <v>25991-Производство металлического санитарно-гигиенического оборудования</v>
          </cell>
        </row>
        <row r="232">
          <cell r="H232" t="str">
            <v>25992-Производство хозяйственной посуды и кухонного инвентаря</v>
          </cell>
        </row>
        <row r="233">
          <cell r="H233" t="str">
            <v>25999-Производство прочих металлических изделий</v>
          </cell>
        </row>
        <row r="234">
          <cell r="H234" t="str">
            <v>26110-Производство электронных деталей</v>
          </cell>
        </row>
        <row r="235">
          <cell r="H235" t="str">
            <v>26120-Производство электронных панелей загрузки</v>
          </cell>
        </row>
        <row r="236">
          <cell r="H236" t="str">
            <v>26200-Производство компьютеров и периферийного оборудования</v>
          </cell>
        </row>
        <row r="237">
          <cell r="H237" t="str">
            <v>26301-Производство теле- и радиоаппаратуры производственного назначения</v>
          </cell>
        </row>
        <row r="238">
          <cell r="H238" t="str">
            <v>26302-Производство аппаратуры для кабельной телефонной и телеграфной связи</v>
          </cell>
        </row>
        <row r="239">
          <cell r="H239" t="str">
            <v>26400-Производство электронных приборов для пользователей</v>
          </cell>
        </row>
        <row r="240">
          <cell r="H240" t="str">
            <v>26511-Производство приборов для измерения механических величин</v>
          </cell>
        </row>
        <row r="241">
          <cell r="H241" t="str">
            <v>26512-Производство электроизмерительных приборов</v>
          </cell>
        </row>
        <row r="242">
          <cell r="H242" t="str">
            <v>26513-Производство радиоизмерительных приборов</v>
          </cell>
        </row>
        <row r="243">
          <cell r="H243" t="str">
            <v>26514-Производство оптических и оптико-механических приборов и аппаратуры</v>
          </cell>
        </row>
        <row r="244">
          <cell r="H244" t="str">
            <v>26515-Производство приборов для физических исследований</v>
          </cell>
        </row>
        <row r="245">
          <cell r="H245" t="str">
            <v>26516-Производство медико-хирургических инструментов</v>
          </cell>
        </row>
        <row r="246">
          <cell r="H246" t="str">
            <v>26521-Производство часов всех видов</v>
          </cell>
        </row>
        <row r="247">
          <cell r="H247" t="str">
            <v>26522-Производство приборов для регистрации времени</v>
          </cell>
        </row>
        <row r="248">
          <cell r="H248" t="str">
            <v>26523-Производство деталей и принадлежностей для часов</v>
          </cell>
        </row>
        <row r="249">
          <cell r="H249" t="str">
            <v>26600-Производство облучающего, электромедицинского и электротерапевтического оборудования</v>
          </cell>
        </row>
        <row r="250">
          <cell r="H250" t="str">
            <v>26701-Производство оптических приборов</v>
          </cell>
        </row>
        <row r="251">
          <cell r="H251" t="str">
            <v>26702-Производство фото- и кинооборудования</v>
          </cell>
        </row>
        <row r="252">
          <cell r="H252" t="str">
            <v>26800-Производство магнитных и оптических средств передачи информации</v>
          </cell>
        </row>
        <row r="253">
          <cell r="H253" t="str">
            <v>27110-Производство электромоторов, генераторов и трансформаторов (без ремонта)</v>
          </cell>
        </row>
        <row r="254">
          <cell r="H254" t="str">
            <v>27120-Производство электрораспределительной и регулирующей аппаратуры (без ремонта)</v>
          </cell>
        </row>
        <row r="255">
          <cell r="H255" t="str">
            <v>27200-Производство батарей и аккумуляторов</v>
          </cell>
        </row>
        <row r="256">
          <cell r="H256" t="str">
            <v>27310-Производство волоконно-оптического кабеля</v>
          </cell>
        </row>
        <row r="257">
          <cell r="H257" t="str">
            <v>27320-Производство прочих видов электропровода и кабеля</v>
          </cell>
        </row>
        <row r="258">
          <cell r="H258" t="str">
            <v>27330-Производство электроприборов</v>
          </cell>
        </row>
        <row r="259">
          <cell r="H259" t="str">
            <v>27401-Производство электроламп</v>
          </cell>
        </row>
        <row r="260">
          <cell r="H260" t="str">
            <v>27402-Производство осветительных приборов</v>
          </cell>
        </row>
        <row r="261">
          <cell r="H261" t="str">
            <v>27511-Производство электробытовых приборов, кроме холодильников и морозильников</v>
          </cell>
        </row>
        <row r="262">
          <cell r="H262" t="str">
            <v>27512-Производство бытовых холодильников и морозильников</v>
          </cell>
        </row>
        <row r="263">
          <cell r="H263" t="str">
            <v>27520-Производство не электрических бытовых приборов</v>
          </cell>
        </row>
        <row r="264">
          <cell r="H264" t="str">
            <v>27901-Производство электродной продукции</v>
          </cell>
        </row>
        <row r="265">
          <cell r="H265" t="str">
            <v>27902-Производство электроизоляционных изделий</v>
          </cell>
        </row>
        <row r="266">
          <cell r="H266" t="str">
            <v>27903-Производство электросигнального оборудования</v>
          </cell>
        </row>
        <row r="267">
          <cell r="H267" t="str">
            <v>27909-Производство прочих электромеханизмов и приборов</v>
          </cell>
        </row>
        <row r="268">
          <cell r="H268" t="str">
            <v>28111-Производство двигателей</v>
          </cell>
        </row>
        <row r="269">
          <cell r="H269" t="str">
            <v>28112-Производство турбин</v>
          </cell>
        </row>
        <row r="270">
          <cell r="H270" t="str">
            <v>28120-Производство гидравлического оборудования</v>
          </cell>
        </row>
        <row r="271">
          <cell r="H271" t="str">
            <v>28131-Производство вакуумных и воздушных насосов</v>
          </cell>
        </row>
        <row r="272">
          <cell r="H272" t="str">
            <v>28132-Производство компрессоров</v>
          </cell>
        </row>
        <row r="273">
          <cell r="H273" t="str">
            <v>28140-Производство прочих кранов и вентилей</v>
          </cell>
        </row>
        <row r="274">
          <cell r="H274" t="str">
            <v>28151-Производство подшипников</v>
          </cell>
        </row>
        <row r="275">
          <cell r="H275" t="str">
            <v>28152-Производство общемашиностроительных узлов и деталей</v>
          </cell>
        </row>
        <row r="276">
          <cell r="H276" t="str">
            <v>28211-Производство неэлектрических печей, горелок и устройств для печей</v>
          </cell>
        </row>
        <row r="277">
          <cell r="H277" t="str">
            <v>28212-Производство электрических печей</v>
          </cell>
        </row>
        <row r="278">
          <cell r="H278" t="str">
            <v>28221-Производство кранов (без строительных)</v>
          </cell>
        </row>
        <row r="279">
          <cell r="H279" t="str">
            <v>28222-Производство кранов для строительства</v>
          </cell>
        </row>
        <row r="280">
          <cell r="H280" t="str">
            <v>28223-Производство оборудования непрерывного транспорта</v>
          </cell>
        </row>
        <row r="281">
          <cell r="H281" t="str">
            <v>28224-Производство лифтов</v>
          </cell>
        </row>
        <row r="282">
          <cell r="H282" t="str">
            <v>28225-Производство авто- и электропогрузчиков</v>
          </cell>
        </row>
        <row r="283">
          <cell r="H283" t="str">
            <v>28229-Производство прочего подъемно-транспортного, погрузочно-разгрузочного и складского оборудования</v>
          </cell>
        </row>
        <row r="284">
          <cell r="H284" t="str">
            <v>28230-Производство офисной техники и оборудования (за исключением компьютеров и периферийного оборудования)</v>
          </cell>
        </row>
        <row r="285">
          <cell r="H285" t="str">
            <v>28240-Производство ручных электрических инструментов</v>
          </cell>
        </row>
        <row r="286">
          <cell r="H286" t="str">
            <v>28251-Производство холодильного или морозильного оборудования</v>
          </cell>
        </row>
        <row r="287">
          <cell r="H287" t="str">
            <v>28252-Производство кондиционеров воздуха, вентиляторов</v>
          </cell>
        </row>
        <row r="288">
          <cell r="H288" t="str">
            <v>28291-Производство весоизмерительного оборудования (кроме лабораторных весов)</v>
          </cell>
        </row>
        <row r="289">
          <cell r="H289" t="str">
            <v>28292-Производство фильтрующего и очистительного оборудования</v>
          </cell>
        </row>
        <row r="290">
          <cell r="H290" t="str">
            <v>28293-Производство оборудования для распыления и разбрызгивания жидкостей или порошков</v>
          </cell>
        </row>
        <row r="291">
          <cell r="H291" t="str">
            <v>28294-Производство упаковочных и оберточных машин</v>
          </cell>
        </row>
        <row r="292">
          <cell r="H292" t="str">
            <v>28295-Производство оборудования и аппаратуры для химических процессов</v>
          </cell>
        </row>
        <row r="293">
          <cell r="H293" t="str">
            <v>28296-Производство чертежных, разметочных и измерительных инструментов</v>
          </cell>
        </row>
        <row r="294">
          <cell r="H294" t="str">
            <v>28299-Производство прочих машин и оборудования, деталей  и узлов</v>
          </cell>
        </row>
        <row r="295">
          <cell r="H295" t="str">
            <v>28301-Производство сельскохозяйственных тракторов (без ремонта)</v>
          </cell>
        </row>
        <row r="296">
          <cell r="H296" t="str">
            <v>28302-Производство сельскохозяйственных машин</v>
          </cell>
        </row>
        <row r="297">
          <cell r="H297" t="str">
            <v>28303-Производство оборудования для животноводства и кормопроизводства</v>
          </cell>
        </row>
        <row r="298">
          <cell r="H298" t="str">
            <v>28304-Производство лесозаготовительного и мелиоративного оборудования</v>
          </cell>
        </row>
        <row r="299">
          <cell r="H299" t="str">
            <v>28411-Производство станков для обработки металлов лазером и станков аналогичных</v>
          </cell>
        </row>
        <row r="300">
          <cell r="H300" t="str">
            <v>28412-Производство токарных, расточных, сверлильных и фрезерных станков</v>
          </cell>
        </row>
        <row r="301">
          <cell r="H301" t="str">
            <v>28413-Производство прочих металлорежущих станков</v>
          </cell>
        </row>
        <row r="302">
          <cell r="H302" t="str">
            <v>28414-Производство частей и приспособлений к металлообрабатывающим станкам</v>
          </cell>
        </row>
        <row r="303">
          <cell r="H303" t="str">
            <v>28491-Производство станков для обработки камня, дерева и материалов твердых аналогичных</v>
          </cell>
        </row>
        <row r="304">
          <cell r="H304" t="str">
            <v>28492-Производство оборудования для пайки и сварки, машин и аппаратов для поверхностного отпуска и газотермического напыления</v>
          </cell>
        </row>
        <row r="305">
          <cell r="H305" t="str">
            <v>28499-Производство частей и приспособлений прочих станков</v>
          </cell>
        </row>
        <row r="306">
          <cell r="H306" t="str">
            <v>28910-Производство машин и оборудования  для металлургии (без ремонта)</v>
          </cell>
        </row>
        <row r="307">
          <cell r="H307" t="str">
            <v>28921-Производство горношахтного и горнорудного оборудования</v>
          </cell>
        </row>
        <row r="308">
          <cell r="H308" t="str">
            <v>28922-Производство дорожных и землеройных машин</v>
          </cell>
        </row>
        <row r="309">
          <cell r="H309" t="str">
            <v>28923-Производство строительных машин</v>
          </cell>
        </row>
        <row r="310">
          <cell r="H310" t="str">
            <v>28924-Производство оборудования для обработки строительных материалов</v>
          </cell>
        </row>
        <row r="311">
          <cell r="H311" t="str">
            <v>28925-Производство оборудования для торфяной промышленности</v>
          </cell>
        </row>
        <row r="312">
          <cell r="H312" t="str">
            <v>28930-Производство оборудования для производства и переработки продуктов питания, напитков и табачных изделий  (без ремонта)</v>
          </cell>
        </row>
        <row r="313">
          <cell r="H313" t="str">
            <v>28941-Производство машин и оборудования для текстильной промышленности</v>
          </cell>
        </row>
        <row r="314">
          <cell r="H314" t="str">
            <v>28942-Производство машин и оборудования для швейной и трикотажной промышленности</v>
          </cell>
        </row>
        <row r="315">
          <cell r="H315" t="str">
            <v>28943-Производство швейных машин бытового назначения</v>
          </cell>
        </row>
        <row r="316">
          <cell r="H316" t="str">
            <v>28944-Производство машин и оборудования для обувной, меховой, кожевенной и кожгалантерейной промышленности</v>
          </cell>
        </row>
        <row r="317">
          <cell r="H317" t="str">
            <v>28945-Производство специального оборудования для предприятий бытового обслуживания</v>
          </cell>
        </row>
        <row r="318">
          <cell r="H318" t="str">
            <v>28946-Производство оборудования для получения химического волокна</v>
          </cell>
        </row>
        <row r="319">
          <cell r="H319" t="str">
            <v>28950-Производство техники для изготовления бумаги и картона (без ремонта)</v>
          </cell>
        </row>
        <row r="320">
          <cell r="H320" t="str">
            <v>28960-Производство оборудования для переработки резины, пластмасс и других полимерных материалов</v>
          </cell>
        </row>
        <row r="321">
          <cell r="H321" t="str">
            <v>28991-Производство нефтепромыслового и бурового геологоразведочного оборудования</v>
          </cell>
        </row>
        <row r="322">
          <cell r="H322" t="str">
            <v>28992-Производство нефтегазоперерабатывающего оборудования</v>
          </cell>
        </row>
        <row r="323">
          <cell r="H323" t="str">
            <v>28993-Производство специального технологического оборудования для электронной промышленности</v>
          </cell>
        </row>
        <row r="324">
          <cell r="H324" t="str">
            <v>28994-Производство технологического оборудования для стекольной промышленности</v>
          </cell>
        </row>
        <row r="325">
          <cell r="H325" t="str">
            <v>28995-Производство технологического оборудования для полиграфической промышленности</v>
          </cell>
        </row>
        <row r="326">
          <cell r="H326" t="str">
            <v>28996-Производство каруселей, качелей, тиров и других аттракционов</v>
          </cell>
        </row>
        <row r="327">
          <cell r="H327" t="str">
            <v>28999-Производство других машин специального назначения</v>
          </cell>
        </row>
        <row r="328">
          <cell r="H328" t="str">
            <v>29101-Производство автомобилей и других моторных транспортных средств</v>
          </cell>
        </row>
        <row r="329">
          <cell r="H329" t="str">
            <v>29102-Производство двигателей</v>
          </cell>
        </row>
        <row r="330">
          <cell r="H330" t="str">
            <v>29201-Производство кузовов для автомобилей</v>
          </cell>
        </row>
        <row r="331">
          <cell r="H331" t="str">
            <v>29202-Производство прицепов и полуприцепов</v>
          </cell>
        </row>
        <row r="332">
          <cell r="H332" t="str">
            <v>29310-Производство электрического и электронного оборудования для автотранспортных средств (без ремонта)</v>
          </cell>
        </row>
        <row r="333">
          <cell r="H333" t="str">
            <v>29321-Производство прочих частей и принадлежностей автотранспортных средств и их двигателей</v>
          </cell>
        </row>
        <row r="334">
          <cell r="H334" t="str">
            <v>29322-Производство гаражного и автозаправочного оборудования</v>
          </cell>
        </row>
        <row r="335">
          <cell r="H335" t="str">
            <v>30110-Строительство кораблей и плавучих конструкций</v>
          </cell>
        </row>
        <row r="336">
          <cell r="H336" t="str">
            <v>30120-Строительство прогулочных и спортивных лодок</v>
          </cell>
        </row>
        <row r="337">
          <cell r="H337" t="str">
            <v>30200-Производство железнодорожных локомотивов и подвижного состава (без ремонта)</v>
          </cell>
        </row>
        <row r="338">
          <cell r="H338" t="str">
            <v>30301-Производство летательных аппаратов</v>
          </cell>
        </row>
        <row r="339">
          <cell r="H339" t="str">
            <v>30302-Производство космических летательных аппаратов</v>
          </cell>
        </row>
        <row r="340">
          <cell r="H340" t="str">
            <v>30400-Производство военных боевых автотранспортных средств</v>
          </cell>
        </row>
        <row r="341">
          <cell r="H341" t="str">
            <v>30910-Производство мотоциклов</v>
          </cell>
        </row>
        <row r="342">
          <cell r="H342" t="str">
            <v>30921-Производство велосипедов</v>
          </cell>
        </row>
        <row r="343">
          <cell r="H343" t="str">
            <v>30922-Производство инвалидных колясок/кресел</v>
          </cell>
        </row>
        <row r="344">
          <cell r="H344" t="str">
            <v>30923-Производство детских колясок</v>
          </cell>
        </row>
        <row r="345">
          <cell r="H345" t="str">
            <v>30990-Производство прочих транспортных средств и оборудования, не включенных в другие группировки</v>
          </cell>
        </row>
        <row r="346">
          <cell r="H346" t="str">
            <v>31011-Производство стульев и другой мебели для сидения</v>
          </cell>
        </row>
        <row r="347">
          <cell r="H347" t="str">
            <v>31012-Производство мебели для офисов и предприятий торговли</v>
          </cell>
        </row>
        <row r="348">
          <cell r="H348" t="str">
            <v>31020-Производство кухонной мебели</v>
          </cell>
        </row>
        <row r="349">
          <cell r="H349" t="str">
            <v>31030-Производство матрасов</v>
          </cell>
        </row>
        <row r="350">
          <cell r="H350" t="str">
            <v>31090-Производство прочей мебели</v>
          </cell>
        </row>
        <row r="351">
          <cell r="H351" t="str">
            <v>32110-Чеканка/выпуск монет и медалей</v>
          </cell>
        </row>
        <row r="352">
          <cell r="H352" t="str">
            <v>32120-Производство ювелирных изделий</v>
          </cell>
        </row>
        <row r="353">
          <cell r="H353" t="str">
            <v>32130-Производство бижутерии и аналогичных изделий</v>
          </cell>
        </row>
        <row r="354">
          <cell r="H354" t="str">
            <v>32200-Производство музыкальных инструментов (без ремонта)</v>
          </cell>
        </row>
        <row r="355">
          <cell r="H355" t="str">
            <v>32300-Производство спортивных товаров</v>
          </cell>
        </row>
        <row r="356">
          <cell r="H356" t="str">
            <v>32400-Производство игр и игрушек</v>
          </cell>
        </row>
        <row r="357">
          <cell r="H357" t="str">
            <v>32501-Производство цементов, используемых в медицине</v>
          </cell>
        </row>
        <row r="358">
          <cell r="H358" t="str">
            <v>32502-Производство медицинских инструментов, аппаратов  и оборудования</v>
          </cell>
        </row>
        <row r="359">
          <cell r="H359" t="str">
            <v>32503-Производство хирургических и ортопедических приспособлений</v>
          </cell>
        </row>
        <row r="360">
          <cell r="H360" t="str">
            <v>32504-Производство медицинской, хирургической, стоматологической и ветеринарной мебели</v>
          </cell>
        </row>
        <row r="361">
          <cell r="H361" t="str">
            <v>32910-Производство метел и щеток</v>
          </cell>
        </row>
        <row r="362">
          <cell r="H362" t="str">
            <v>32991-Производство канцелярских изделий</v>
          </cell>
        </row>
        <row r="363">
          <cell r="H363" t="str">
            <v>32992-Производство изделий металлической галантереи</v>
          </cell>
        </row>
        <row r="364">
          <cell r="H364" t="str">
            <v>32993-Производство сувенирных изделий</v>
          </cell>
        </row>
        <row r="365">
          <cell r="H365" t="str">
            <v>32999-Производство прочих изделий</v>
          </cell>
        </row>
        <row r="366">
          <cell r="H366" t="str">
            <v>33111-Ремонт металлических цистерн, резервуаров и контейнеров</v>
          </cell>
        </row>
        <row r="367">
          <cell r="H367" t="str">
            <v>33112-Ремонт радиаторов и котлов центрального отопления</v>
          </cell>
        </row>
        <row r="368">
          <cell r="H368" t="str">
            <v>33113-Ремонт паровых котлов, кроме котлов центрального отопления</v>
          </cell>
        </row>
        <row r="369">
          <cell r="H369" t="str">
            <v>33114-Ремонт огнестрельного оружия и артиллерийский орудий</v>
          </cell>
        </row>
        <row r="370">
          <cell r="H370" t="str">
            <v>33115-Ремонт металлических бочек  и аналогичных емкостей</v>
          </cell>
        </row>
        <row r="371">
          <cell r="H371" t="str">
            <v>33119-Ремонт прочих металлических изделий</v>
          </cell>
        </row>
        <row r="372">
          <cell r="H372" t="str">
            <v>33121-Ремонт и техническое обслуживание механического оборудования</v>
          </cell>
        </row>
        <row r="373">
          <cell r="H373" t="str">
            <v>33122-Ремонт и техническое обслуживание прочего оборудования общего назначения</v>
          </cell>
        </row>
        <row r="374">
          <cell r="H374" t="str">
            <v>33123-Ремонт и техническое обслуживание машин и оборудования для сельского и лесного хозяйства</v>
          </cell>
        </row>
        <row r="375">
          <cell r="H375" t="str">
            <v>33124-Ремонт и техническое обслуживание станков</v>
          </cell>
        </row>
        <row r="376">
          <cell r="H376" t="str">
            <v>33125-Ремонт и техническое обслуживание прочих машин и оборудования специального назначения</v>
          </cell>
        </row>
        <row r="377">
          <cell r="H377" t="str">
            <v>33126-Ремонт и техническое обслуживание офисных машин и вычислительной техники</v>
          </cell>
        </row>
        <row r="378">
          <cell r="H378" t="str">
            <v>33131-Ремонт и техническое обслуживание инструментов и приборов для измерения, тестирования и навигации</v>
          </cell>
        </row>
        <row r="379">
          <cell r="H379" t="str">
            <v>33132-Ремонт контрольного оборудования</v>
          </cell>
        </row>
        <row r="380">
          <cell r="H380" t="str">
            <v>33133-Ремонт и техническое обслуживание облучающего, электромедицинского и электротерапевтического оборудования</v>
          </cell>
        </row>
        <row r="381">
          <cell r="H381" t="str">
            <v>33134-Ремонт и техническое обслуживание оптических приборов и фотографического оборудования</v>
          </cell>
        </row>
        <row r="382">
          <cell r="H382" t="str">
            <v>33141-Ремонт и техническое обслуживание электромоторов, генераторов и трансформаторов</v>
          </cell>
        </row>
        <row r="383">
          <cell r="H383" t="str">
            <v>33142-Ремонт и техническое обслуживание электрораспределительной и регулирующей аппаратуры</v>
          </cell>
        </row>
        <row r="384">
          <cell r="H384" t="str">
            <v>33143-Ремонт и техническое обслуживание электроосветительного оборудования</v>
          </cell>
        </row>
        <row r="385">
          <cell r="H385" t="str">
            <v>33149-Ремонт и технический уход прочего электрооборудования, не включенного в другие категории</v>
          </cell>
        </row>
        <row r="386">
          <cell r="H386" t="str">
            <v>33151-Ремонт и техническое обслуживание кораблей</v>
          </cell>
        </row>
        <row r="387">
          <cell r="H387" t="str">
            <v>33152-Ремонт и техническое обслуживание спортивных и прогулочных лодок</v>
          </cell>
        </row>
        <row r="388">
          <cell r="H388" t="str">
            <v>33160-Ремонт и техническое обслуживание воздушных и космических судов</v>
          </cell>
        </row>
        <row r="389">
          <cell r="H389" t="str">
            <v>33171-Ремонт подвижного состава железных дорог</v>
          </cell>
        </row>
        <row r="390">
          <cell r="H390" t="str">
            <v>33172-Ремонт трамваев, вагонов метро и троллейбусов</v>
          </cell>
        </row>
        <row r="391">
          <cell r="H391" t="str">
            <v>33179-Ремонт прочих транспортных средств и оборудования, не включенных в другие группировки</v>
          </cell>
        </row>
        <row r="392">
          <cell r="H392" t="str">
            <v>33190-Ремонт прочего оборудования</v>
          </cell>
        </row>
        <row r="393">
          <cell r="H393" t="str">
            <v>33200-Монтаж промышленной техники и оборудования</v>
          </cell>
        </row>
        <row r="394">
          <cell r="H394" t="str">
            <v>49200-Грузовой железнодорожный транспорт</v>
          </cell>
        </row>
        <row r="395">
          <cell r="H395" t="str">
            <v>49410-Грузовые перевозки автомобильным транспортом</v>
          </cell>
        </row>
        <row r="396">
          <cell r="H396" t="str">
            <v>49500-Транспортирование по трубопроводу</v>
          </cell>
        </row>
        <row r="397">
          <cell r="H397" t="str">
            <v>50200-Морской и прибрежный грузовой транспорт</v>
          </cell>
        </row>
        <row r="398">
          <cell r="H398" t="str">
            <v>50401-Речной грузовой транспорт</v>
          </cell>
        </row>
        <row r="399">
          <cell r="H399" t="str">
            <v>50402-Лесосплав</v>
          </cell>
        </row>
        <row r="400">
          <cell r="H400" t="str">
            <v>52101-Складирование и хранение зерна</v>
          </cell>
        </row>
        <row r="401">
          <cell r="H401" t="str">
            <v>52102-Складирование и хранение непродовольственных товаров, кроме зерна</v>
          </cell>
        </row>
        <row r="402">
          <cell r="H402" t="str">
            <v>52103-Складирование и хранение продовольственных товаров</v>
          </cell>
        </row>
        <row r="403">
          <cell r="H403" t="str">
            <v>52211-Эксплуатация железных дорог</v>
          </cell>
        </row>
        <row r="404">
          <cell r="H404" t="str">
            <v>52212-Эксплуатация автомобильных дорог</v>
          </cell>
        </row>
        <row r="405">
          <cell r="H405" t="str">
            <v>52213-Услуги терминалов</v>
          </cell>
        </row>
        <row r="406">
          <cell r="H406" t="str">
            <v>52214-Услуги по хранению транспортных средств, принадлежащих гражданам</v>
          </cell>
        </row>
        <row r="407">
          <cell r="H407" t="str">
            <v>52219-Прочие услуги в области сухопутного транспорта</v>
          </cell>
        </row>
        <row r="408">
          <cell r="H408" t="str">
            <v>52220-Услуги в области водного транспорта</v>
          </cell>
        </row>
        <row r="409">
          <cell r="H409" t="str">
            <v>52231-Регулирование использования воздушного пространства</v>
          </cell>
        </row>
        <row r="410">
          <cell r="H410" t="str">
            <v>52239-Прочая деятельность, относящаяся к пассажирским и грузовым перевозкам</v>
          </cell>
        </row>
        <row r="411">
          <cell r="H411" t="str">
            <v>52240-Транспортная обработка грузов</v>
          </cell>
        </row>
        <row r="412">
          <cell r="H412" t="str">
            <v>52291-Транспортно-экспедиционные  услуги</v>
          </cell>
        </row>
        <row r="413">
          <cell r="H413" t="str">
            <v>52292-Технический надзор на транспорте</v>
          </cell>
        </row>
        <row r="414">
          <cell r="H414" t="str">
            <v>52299-Прочая транспортно-экспедиционная деятельность</v>
          </cell>
        </row>
        <row r="415">
          <cell r="H415" t="str">
            <v>61100-Проводная телекоммуникационная связь</v>
          </cell>
        </row>
        <row r="416">
          <cell r="H416" t="str">
            <v>61200-Беспроводная телекоммуникационная связь</v>
          </cell>
        </row>
        <row r="417">
          <cell r="H417" t="str">
            <v>61300-Деятельность в области спутниковых телекоммуникаций</v>
          </cell>
        </row>
        <row r="418">
          <cell r="H418" t="str">
            <v>61900-Другие виды телекоммуникационных услуг</v>
          </cell>
        </row>
        <row r="419">
          <cell r="H419" t="str">
            <v>62011-Разработка программного обеспечения</v>
          </cell>
        </row>
        <row r="420">
          <cell r="H420" t="str">
            <v>62012-Сопровождение программного обеспечения</v>
          </cell>
        </row>
        <row r="421">
          <cell r="H421" t="str">
            <v>62020-Консультационные услуги в области компьютерных технологий</v>
          </cell>
        </row>
        <row r="422">
          <cell r="H422" t="str">
            <v>62030-Деятельность по управлению компьютерным оборудованием</v>
          </cell>
        </row>
        <row r="423">
          <cell r="H423" t="str">
            <v>62090-Другие виды деятельности в области информационных технологий и компьютерных систем</v>
          </cell>
        </row>
        <row r="424">
          <cell r="H424" t="str">
            <v>71201-Деятельность санитарно-эпидемиологических учреждений</v>
          </cell>
        </row>
        <row r="425">
          <cell r="H425" t="str">
            <v>71202-Деятельность учреждений санитарного просвещения</v>
          </cell>
        </row>
        <row r="426">
          <cell r="H426" t="str">
            <v>71209-Деятельность прочих учреждений, осуществляющих технические испытания и анализы</v>
          </cell>
        </row>
        <row r="427">
          <cell r="H427" t="str">
            <v>74100-Работы по проведению специализированного дизайна</v>
          </cell>
        </row>
        <row r="428">
          <cell r="H428" t="str">
            <v>75000-Ветеринарная деятельность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офинанс"/>
      <sheetName val="Свод"/>
      <sheetName val="презентация"/>
      <sheetName val="области"/>
      <sheetName val="БЦК"/>
      <sheetName val="РБК"/>
      <sheetName val="Евраз"/>
      <sheetName val="НБК"/>
      <sheetName val="ФОРТЕ"/>
      <sheetName val="Лист1"/>
    </sheetNames>
    <sheetDataSet>
      <sheetData sheetId="0">
        <row r="23">
          <cell r="E23" t="str">
            <v>г. Алматы</v>
          </cell>
          <cell r="G23" t="str">
            <v>49.41</v>
          </cell>
          <cell r="I23">
            <v>612</v>
          </cell>
          <cell r="N23">
            <v>1</v>
          </cell>
        </row>
        <row r="24">
          <cell r="E24" t="str">
            <v>ЮКО</v>
          </cell>
          <cell r="G24">
            <v>10</v>
          </cell>
          <cell r="I24">
            <v>433.04</v>
          </cell>
          <cell r="J24">
            <v>433.04</v>
          </cell>
          <cell r="K24">
            <v>433.04</v>
          </cell>
          <cell r="N24">
            <v>1</v>
          </cell>
          <cell r="P24">
            <v>1</v>
          </cell>
          <cell r="Q24">
            <v>1</v>
          </cell>
        </row>
        <row r="25">
          <cell r="E25" t="str">
            <v>ВКО</v>
          </cell>
          <cell r="G25">
            <v>10</v>
          </cell>
          <cell r="I25">
            <v>490</v>
          </cell>
          <cell r="N25">
            <v>1</v>
          </cell>
        </row>
        <row r="26">
          <cell r="E26" t="str">
            <v>ВКО</v>
          </cell>
          <cell r="G26">
            <v>24</v>
          </cell>
          <cell r="I26">
            <v>725.00019999999995</v>
          </cell>
          <cell r="J26">
            <v>498</v>
          </cell>
          <cell r="N26">
            <v>1</v>
          </cell>
          <cell r="P26">
            <v>1</v>
          </cell>
        </row>
        <row r="27">
          <cell r="E27" t="str">
            <v>ЮКО</v>
          </cell>
          <cell r="G27">
            <v>11</v>
          </cell>
          <cell r="I27">
            <v>28.433639999999997</v>
          </cell>
          <cell r="J27">
            <v>19.733640000000001</v>
          </cell>
          <cell r="K27">
            <v>19.733640000000001</v>
          </cell>
          <cell r="N27">
            <v>1</v>
          </cell>
          <cell r="P27">
            <v>1</v>
          </cell>
          <cell r="Q27">
            <v>1</v>
          </cell>
        </row>
        <row r="28">
          <cell r="E28" t="str">
            <v>ВКО</v>
          </cell>
          <cell r="G28">
            <v>10</v>
          </cell>
          <cell r="I28">
            <v>222.89025899999999</v>
          </cell>
          <cell r="J28">
            <v>168.97825899999998</v>
          </cell>
          <cell r="K28">
            <v>168.97825899999998</v>
          </cell>
          <cell r="N28">
            <v>1</v>
          </cell>
          <cell r="P28">
            <v>1</v>
          </cell>
          <cell r="Q28">
            <v>1</v>
          </cell>
        </row>
        <row r="29">
          <cell r="E29" t="str">
            <v>СКО</v>
          </cell>
          <cell r="G29" t="str">
            <v>49.41</v>
          </cell>
          <cell r="I29">
            <v>100.685422</v>
          </cell>
          <cell r="N29">
            <v>1</v>
          </cell>
        </row>
        <row r="30">
          <cell r="E30" t="str">
            <v>Карагандинская</v>
          </cell>
          <cell r="G30">
            <v>10</v>
          </cell>
          <cell r="I30">
            <v>15</v>
          </cell>
          <cell r="J30">
            <v>2.5</v>
          </cell>
          <cell r="K30">
            <v>2.5</v>
          </cell>
          <cell r="N30">
            <v>1</v>
          </cell>
          <cell r="P30">
            <v>1</v>
          </cell>
          <cell r="Q30">
            <v>1</v>
          </cell>
        </row>
        <row r="31">
          <cell r="E31" t="str">
            <v>г. Алматы</v>
          </cell>
          <cell r="G31">
            <v>14</v>
          </cell>
          <cell r="I31">
            <v>90</v>
          </cell>
          <cell r="N31">
            <v>1</v>
          </cell>
        </row>
        <row r="32">
          <cell r="E32" t="str">
            <v>Карагандинская</v>
          </cell>
          <cell r="G32">
            <v>14</v>
          </cell>
          <cell r="I32">
            <v>18</v>
          </cell>
          <cell r="N32">
            <v>1</v>
          </cell>
        </row>
        <row r="33">
          <cell r="E33" t="str">
            <v>ВКО</v>
          </cell>
          <cell r="G33">
            <v>10</v>
          </cell>
          <cell r="I33">
            <v>114.9965</v>
          </cell>
          <cell r="J33">
            <v>114.9965</v>
          </cell>
          <cell r="K33">
            <v>114.9965</v>
          </cell>
          <cell r="N33">
            <v>1</v>
          </cell>
          <cell r="P33">
            <v>1</v>
          </cell>
          <cell r="Q33">
            <v>1</v>
          </cell>
        </row>
        <row r="34">
          <cell r="E34" t="str">
            <v>г. Астана</v>
          </cell>
          <cell r="G34">
            <v>32</v>
          </cell>
          <cell r="I34">
            <v>60</v>
          </cell>
          <cell r="J34">
            <v>60</v>
          </cell>
          <cell r="N34">
            <v>1</v>
          </cell>
          <cell r="P34">
            <v>1</v>
          </cell>
        </row>
        <row r="35">
          <cell r="E35" t="str">
            <v>ЗКО</v>
          </cell>
          <cell r="G35">
            <v>14</v>
          </cell>
          <cell r="I35">
            <v>670.08606878000001</v>
          </cell>
          <cell r="J35">
            <v>670.08606878000001</v>
          </cell>
          <cell r="N35">
            <v>1</v>
          </cell>
          <cell r="P35">
            <v>1</v>
          </cell>
        </row>
        <row r="36">
          <cell r="E36" t="str">
            <v>г. Астана</v>
          </cell>
          <cell r="G36">
            <v>23</v>
          </cell>
          <cell r="I36">
            <v>52.481000000000002</v>
          </cell>
          <cell r="J36">
            <v>10</v>
          </cell>
          <cell r="N36">
            <v>1</v>
          </cell>
          <cell r="P36">
            <v>1</v>
          </cell>
        </row>
        <row r="37">
          <cell r="E37" t="str">
            <v xml:space="preserve">Актюбинская </v>
          </cell>
          <cell r="G37">
            <v>23</v>
          </cell>
          <cell r="I37">
            <v>2.9998279999999999</v>
          </cell>
          <cell r="J37">
            <v>0.99982800000000005</v>
          </cell>
          <cell r="N37">
            <v>1</v>
          </cell>
          <cell r="P37">
            <v>1</v>
          </cell>
        </row>
        <row r="38">
          <cell r="E38" t="str">
            <v>Карагандинская</v>
          </cell>
          <cell r="G38">
            <v>10</v>
          </cell>
          <cell r="I38">
            <v>10</v>
          </cell>
          <cell r="N38">
            <v>1</v>
          </cell>
        </row>
        <row r="39">
          <cell r="E39" t="str">
            <v>СКО</v>
          </cell>
          <cell r="G39">
            <v>10</v>
          </cell>
          <cell r="I39">
            <v>510.76</v>
          </cell>
          <cell r="J39">
            <v>510.76</v>
          </cell>
          <cell r="K39">
            <v>510.76</v>
          </cell>
          <cell r="N39">
            <v>1</v>
          </cell>
          <cell r="P39">
            <v>1</v>
          </cell>
          <cell r="Q39">
            <v>1</v>
          </cell>
        </row>
        <row r="40">
          <cell r="E40" t="str">
            <v>г. Алматы</v>
          </cell>
          <cell r="G40" t="str">
            <v>52.29</v>
          </cell>
          <cell r="I40">
            <v>200</v>
          </cell>
          <cell r="N40">
            <v>1</v>
          </cell>
        </row>
        <row r="41">
          <cell r="E41" t="str">
            <v xml:space="preserve">Актюбинская </v>
          </cell>
          <cell r="G41">
            <v>31</v>
          </cell>
          <cell r="I41">
            <v>11.580394</v>
          </cell>
          <cell r="J41">
            <v>5.6</v>
          </cell>
          <cell r="N41">
            <v>1</v>
          </cell>
          <cell r="P41">
            <v>1</v>
          </cell>
        </row>
        <row r="42">
          <cell r="E42" t="str">
            <v>Карагандинская</v>
          </cell>
          <cell r="G42">
            <v>10</v>
          </cell>
          <cell r="I42">
            <v>25</v>
          </cell>
          <cell r="J42">
            <v>10</v>
          </cell>
          <cell r="K42">
            <v>10</v>
          </cell>
          <cell r="N42">
            <v>1</v>
          </cell>
          <cell r="P42">
            <v>1</v>
          </cell>
          <cell r="Q42">
            <v>1</v>
          </cell>
        </row>
        <row r="43">
          <cell r="E43" t="str">
            <v>ЮКО</v>
          </cell>
          <cell r="G43">
            <v>11</v>
          </cell>
          <cell r="I43">
            <v>634.65916300000004</v>
          </cell>
          <cell r="J43">
            <v>634.65916300000004</v>
          </cell>
          <cell r="K43">
            <v>634.65916300000004</v>
          </cell>
          <cell r="N43">
            <v>1</v>
          </cell>
          <cell r="P43">
            <v>1</v>
          </cell>
          <cell r="Q43">
            <v>1</v>
          </cell>
        </row>
        <row r="44">
          <cell r="E44" t="str">
            <v>Атырауская</v>
          </cell>
          <cell r="G44">
            <v>10</v>
          </cell>
          <cell r="I44">
            <v>320</v>
          </cell>
          <cell r="J44">
            <v>320</v>
          </cell>
          <cell r="K44">
            <v>320</v>
          </cell>
          <cell r="N44">
            <v>1</v>
          </cell>
          <cell r="P44">
            <v>1</v>
          </cell>
          <cell r="Q44">
            <v>1</v>
          </cell>
        </row>
        <row r="45">
          <cell r="E45" t="str">
            <v>г. Алматы</v>
          </cell>
          <cell r="G45">
            <v>10</v>
          </cell>
          <cell r="I45">
            <v>475.17199994999993</v>
          </cell>
          <cell r="J45">
            <v>359.99999800000001</v>
          </cell>
          <cell r="K45">
            <v>359.99999800000001</v>
          </cell>
          <cell r="N45">
            <v>1</v>
          </cell>
          <cell r="P45">
            <v>1</v>
          </cell>
          <cell r="Q45">
            <v>1</v>
          </cell>
        </row>
        <row r="46">
          <cell r="E46" t="str">
            <v>Карагандинская</v>
          </cell>
          <cell r="G46">
            <v>25</v>
          </cell>
          <cell r="I46">
            <v>31.5</v>
          </cell>
          <cell r="J46">
            <v>3</v>
          </cell>
          <cell r="N46">
            <v>1</v>
          </cell>
          <cell r="P46">
            <v>1</v>
          </cell>
        </row>
        <row r="47">
          <cell r="E47" t="str">
            <v>ВКО</v>
          </cell>
          <cell r="G47">
            <v>23</v>
          </cell>
          <cell r="I47">
            <v>94.627933999999996</v>
          </cell>
          <cell r="N47">
            <v>1</v>
          </cell>
        </row>
        <row r="48">
          <cell r="E48" t="str">
            <v>ЮКО</v>
          </cell>
          <cell r="G48">
            <v>23</v>
          </cell>
          <cell r="I48">
            <v>0.61</v>
          </cell>
          <cell r="N48">
            <v>1</v>
          </cell>
        </row>
        <row r="49">
          <cell r="E49" t="str">
            <v>г. Алматы</v>
          </cell>
          <cell r="G49">
            <v>10</v>
          </cell>
          <cell r="I49">
            <v>270</v>
          </cell>
          <cell r="N49">
            <v>1</v>
          </cell>
        </row>
        <row r="50">
          <cell r="E50" t="str">
            <v>Павлодарская</v>
          </cell>
          <cell r="G50" t="str">
            <v>52.10</v>
          </cell>
          <cell r="I50">
            <v>15</v>
          </cell>
          <cell r="N50">
            <v>1</v>
          </cell>
        </row>
        <row r="51">
          <cell r="E51" t="str">
            <v>СКО</v>
          </cell>
          <cell r="G51" t="str">
            <v>49.41</v>
          </cell>
          <cell r="I51">
            <v>31.5</v>
          </cell>
          <cell r="N51">
            <v>1</v>
          </cell>
        </row>
        <row r="52">
          <cell r="E52" t="str">
            <v>Павлодарская</v>
          </cell>
          <cell r="G52">
            <v>23</v>
          </cell>
          <cell r="I52">
            <v>73</v>
          </cell>
          <cell r="N52">
            <v>1</v>
          </cell>
        </row>
        <row r="53">
          <cell r="E53" t="str">
            <v>ЮКО</v>
          </cell>
          <cell r="G53">
            <v>23</v>
          </cell>
          <cell r="I53">
            <v>110</v>
          </cell>
          <cell r="N53">
            <v>1</v>
          </cell>
        </row>
        <row r="54">
          <cell r="E54" t="str">
            <v xml:space="preserve">Актюбинская </v>
          </cell>
          <cell r="G54">
            <v>23</v>
          </cell>
          <cell r="I54">
            <v>24</v>
          </cell>
          <cell r="N54">
            <v>1</v>
          </cell>
        </row>
        <row r="55">
          <cell r="E55" t="str">
            <v>ЮКО</v>
          </cell>
          <cell r="G55">
            <v>13</v>
          </cell>
          <cell r="I55">
            <v>31</v>
          </cell>
          <cell r="J55">
            <v>31</v>
          </cell>
          <cell r="N55">
            <v>1</v>
          </cell>
          <cell r="P55">
            <v>1</v>
          </cell>
        </row>
        <row r="56">
          <cell r="E56" t="str">
            <v>Атырауская</v>
          </cell>
          <cell r="G56">
            <v>23</v>
          </cell>
          <cell r="I56">
            <v>98.203206399999999</v>
          </cell>
          <cell r="N56">
            <v>1</v>
          </cell>
        </row>
        <row r="57">
          <cell r="E57" t="str">
            <v>ВКО</v>
          </cell>
          <cell r="G57">
            <v>22</v>
          </cell>
          <cell r="I57">
            <v>23.9</v>
          </cell>
          <cell r="J57">
            <v>23.9</v>
          </cell>
          <cell r="N57">
            <v>1</v>
          </cell>
          <cell r="P57">
            <v>1</v>
          </cell>
        </row>
        <row r="58">
          <cell r="E58" t="str">
            <v>СКО</v>
          </cell>
          <cell r="G58">
            <v>22</v>
          </cell>
          <cell r="I58">
            <v>46.1</v>
          </cell>
          <cell r="J58">
            <v>46.1</v>
          </cell>
          <cell r="N58">
            <v>1</v>
          </cell>
          <cell r="P58">
            <v>1</v>
          </cell>
        </row>
        <row r="59">
          <cell r="E59" t="str">
            <v>г. Алматы</v>
          </cell>
          <cell r="G59">
            <v>31</v>
          </cell>
          <cell r="I59">
            <v>159.19925000000001</v>
          </cell>
          <cell r="J59">
            <v>109.24925</v>
          </cell>
          <cell r="N59">
            <v>1</v>
          </cell>
          <cell r="P59">
            <v>1</v>
          </cell>
        </row>
        <row r="60">
          <cell r="E60" t="str">
            <v>Атырауская</v>
          </cell>
          <cell r="G60">
            <v>11</v>
          </cell>
          <cell r="I60">
            <v>25</v>
          </cell>
          <cell r="N60">
            <v>1</v>
          </cell>
        </row>
        <row r="61">
          <cell r="E61" t="str">
            <v>Павлодарская</v>
          </cell>
          <cell r="G61">
            <v>16</v>
          </cell>
          <cell r="I61">
            <v>3</v>
          </cell>
          <cell r="N61">
            <v>1</v>
          </cell>
        </row>
        <row r="62">
          <cell r="E62" t="str">
            <v>СКО</v>
          </cell>
          <cell r="G62">
            <v>25</v>
          </cell>
          <cell r="I62">
            <v>32</v>
          </cell>
          <cell r="J62">
            <v>32</v>
          </cell>
          <cell r="N62">
            <v>1</v>
          </cell>
          <cell r="P62">
            <v>1</v>
          </cell>
        </row>
        <row r="63">
          <cell r="E63" t="str">
            <v>Павлодарская</v>
          </cell>
          <cell r="G63">
            <v>16</v>
          </cell>
          <cell r="I63">
            <v>28.7</v>
          </cell>
          <cell r="J63">
            <v>28.7</v>
          </cell>
          <cell r="N63">
            <v>1</v>
          </cell>
          <cell r="P63">
            <v>1</v>
          </cell>
        </row>
        <row r="64">
          <cell r="E64" t="str">
            <v>Павлодарская</v>
          </cell>
          <cell r="G64" t="str">
            <v>49.20</v>
          </cell>
          <cell r="I64">
            <v>400</v>
          </cell>
          <cell r="N64">
            <v>1</v>
          </cell>
        </row>
        <row r="65">
          <cell r="E65" t="str">
            <v xml:space="preserve">Актюбинская </v>
          </cell>
          <cell r="G65">
            <v>31</v>
          </cell>
          <cell r="I65">
            <v>2</v>
          </cell>
          <cell r="J65">
            <v>2</v>
          </cell>
          <cell r="N65">
            <v>1</v>
          </cell>
          <cell r="P65">
            <v>1</v>
          </cell>
        </row>
        <row r="66">
          <cell r="E66" t="str">
            <v>г. Астана</v>
          </cell>
          <cell r="G66">
            <v>10</v>
          </cell>
          <cell r="I66">
            <v>20</v>
          </cell>
          <cell r="N66">
            <v>1</v>
          </cell>
        </row>
        <row r="67">
          <cell r="E67" t="str">
            <v>Карагандинская</v>
          </cell>
          <cell r="G67">
            <v>27</v>
          </cell>
          <cell r="I67">
            <v>6.65</v>
          </cell>
          <cell r="J67">
            <v>6.65</v>
          </cell>
          <cell r="N67">
            <v>1</v>
          </cell>
          <cell r="P67">
            <v>1</v>
          </cell>
        </row>
        <row r="68">
          <cell r="E68" t="str">
            <v>г. Астана</v>
          </cell>
          <cell r="G68">
            <v>17</v>
          </cell>
          <cell r="I68">
            <v>39.570960339999999</v>
          </cell>
          <cell r="J68">
            <v>29.37096034</v>
          </cell>
          <cell r="N68">
            <v>1</v>
          </cell>
          <cell r="P68">
            <v>1</v>
          </cell>
        </row>
        <row r="69">
          <cell r="E69" t="str">
            <v>г. Алматы</v>
          </cell>
          <cell r="G69">
            <v>20</v>
          </cell>
          <cell r="I69">
            <v>89.146209999999996</v>
          </cell>
          <cell r="J69">
            <v>89.146209999999996</v>
          </cell>
          <cell r="N69">
            <v>1</v>
          </cell>
          <cell r="P69">
            <v>1</v>
          </cell>
        </row>
        <row r="70">
          <cell r="E70" t="str">
            <v>г. Астана</v>
          </cell>
          <cell r="G70">
            <v>23</v>
          </cell>
          <cell r="I70">
            <v>50</v>
          </cell>
          <cell r="N70">
            <v>1</v>
          </cell>
        </row>
        <row r="71">
          <cell r="E71" t="str">
            <v>г. Алматы</v>
          </cell>
          <cell r="G71">
            <v>22</v>
          </cell>
          <cell r="I71">
            <v>70</v>
          </cell>
          <cell r="N71">
            <v>1</v>
          </cell>
        </row>
        <row r="72">
          <cell r="E72" t="str">
            <v>г. Астана</v>
          </cell>
          <cell r="G72">
            <v>16</v>
          </cell>
          <cell r="I72">
            <v>14</v>
          </cell>
          <cell r="J72">
            <v>2.8104</v>
          </cell>
          <cell r="N72">
            <v>1</v>
          </cell>
          <cell r="P72">
            <v>1</v>
          </cell>
        </row>
        <row r="73">
          <cell r="E73" t="str">
            <v>Карагандинская</v>
          </cell>
          <cell r="G73">
            <v>10</v>
          </cell>
          <cell r="I73">
            <v>695.4</v>
          </cell>
          <cell r="J73">
            <v>695.4</v>
          </cell>
          <cell r="K73">
            <v>695.4</v>
          </cell>
          <cell r="N73">
            <v>1</v>
          </cell>
          <cell r="P73">
            <v>1</v>
          </cell>
          <cell r="Q73">
            <v>1</v>
          </cell>
        </row>
        <row r="74">
          <cell r="E74" t="str">
            <v>г. Алматы</v>
          </cell>
          <cell r="G74">
            <v>27</v>
          </cell>
          <cell r="I74">
            <v>96.335714249999995</v>
          </cell>
          <cell r="N74">
            <v>1</v>
          </cell>
        </row>
        <row r="75">
          <cell r="E75" t="str">
            <v>г. Алматы</v>
          </cell>
          <cell r="G75">
            <v>27</v>
          </cell>
          <cell r="I75">
            <v>121.4</v>
          </cell>
          <cell r="N75">
            <v>1</v>
          </cell>
        </row>
        <row r="76">
          <cell r="E76" t="str">
            <v>ВКО</v>
          </cell>
          <cell r="G76">
            <v>20</v>
          </cell>
          <cell r="I76">
            <v>5.9999989999999999</v>
          </cell>
          <cell r="J76">
            <v>5.9999989999999999</v>
          </cell>
          <cell r="N76">
            <v>1</v>
          </cell>
          <cell r="P76">
            <v>1</v>
          </cell>
        </row>
        <row r="77">
          <cell r="E77" t="str">
            <v>Атырауская</v>
          </cell>
          <cell r="G77">
            <v>24</v>
          </cell>
          <cell r="I77">
            <v>124.23</v>
          </cell>
          <cell r="J77">
            <v>44.230000000000004</v>
          </cell>
          <cell r="N77">
            <v>1</v>
          </cell>
          <cell r="P77">
            <v>1</v>
          </cell>
        </row>
        <row r="78">
          <cell r="E78" t="str">
            <v>СКО</v>
          </cell>
          <cell r="G78">
            <v>23</v>
          </cell>
          <cell r="I78">
            <v>352</v>
          </cell>
          <cell r="J78">
            <v>352</v>
          </cell>
          <cell r="N78">
            <v>1</v>
          </cell>
          <cell r="P78">
            <v>1</v>
          </cell>
        </row>
        <row r="79">
          <cell r="E79" t="str">
            <v>СКО</v>
          </cell>
          <cell r="G79">
            <v>23</v>
          </cell>
          <cell r="I79">
            <v>30</v>
          </cell>
          <cell r="J79">
            <v>30</v>
          </cell>
          <cell r="N79">
            <v>1</v>
          </cell>
          <cell r="P79">
            <v>1</v>
          </cell>
        </row>
        <row r="80">
          <cell r="E80" t="str">
            <v>ЮКО</v>
          </cell>
          <cell r="G80">
            <v>25</v>
          </cell>
          <cell r="I80">
            <v>672.66</v>
          </cell>
          <cell r="J80">
            <v>672.66</v>
          </cell>
          <cell r="N80">
            <v>1</v>
          </cell>
          <cell r="P80">
            <v>1</v>
          </cell>
        </row>
        <row r="81">
          <cell r="E81" t="str">
            <v>Костанайская</v>
          </cell>
          <cell r="G81">
            <v>10</v>
          </cell>
          <cell r="I81">
            <v>366.51087293</v>
          </cell>
          <cell r="J81">
            <v>366.51087293</v>
          </cell>
          <cell r="K81">
            <v>366.51087293</v>
          </cell>
          <cell r="N81">
            <v>1</v>
          </cell>
          <cell r="P81">
            <v>1</v>
          </cell>
          <cell r="Q81">
            <v>1</v>
          </cell>
        </row>
        <row r="82">
          <cell r="E82" t="str">
            <v xml:space="preserve">Актюбинская </v>
          </cell>
          <cell r="G82">
            <v>28</v>
          </cell>
          <cell r="I82">
            <v>123.76817674999999</v>
          </cell>
          <cell r="J82">
            <v>123.76817674999999</v>
          </cell>
          <cell r="N82">
            <v>1</v>
          </cell>
          <cell r="P82">
            <v>1</v>
          </cell>
        </row>
        <row r="83">
          <cell r="E83" t="str">
            <v>ЗКО</v>
          </cell>
          <cell r="G83">
            <v>10</v>
          </cell>
          <cell r="I83">
            <v>191.59999999999997</v>
          </cell>
          <cell r="N83">
            <v>1</v>
          </cell>
        </row>
        <row r="84">
          <cell r="E84" t="str">
            <v>г. Астана</v>
          </cell>
          <cell r="G84">
            <v>10</v>
          </cell>
          <cell r="I84">
            <v>50</v>
          </cell>
          <cell r="N84">
            <v>1</v>
          </cell>
        </row>
        <row r="85">
          <cell r="E85" t="str">
            <v>ЗКО</v>
          </cell>
          <cell r="G85">
            <v>23</v>
          </cell>
          <cell r="I85">
            <v>35.720999999999997</v>
          </cell>
          <cell r="N85">
            <v>1</v>
          </cell>
        </row>
        <row r="86">
          <cell r="E86" t="str">
            <v>г. Алматы</v>
          </cell>
          <cell r="G86">
            <v>10</v>
          </cell>
          <cell r="I86">
            <v>206.4553535</v>
          </cell>
          <cell r="N86">
            <v>1</v>
          </cell>
        </row>
        <row r="87">
          <cell r="E87" t="str">
            <v>Костанайская</v>
          </cell>
          <cell r="G87">
            <v>10</v>
          </cell>
          <cell r="I87">
            <v>386.38108099999999</v>
          </cell>
          <cell r="J87">
            <v>386.38108099999999</v>
          </cell>
          <cell r="K87">
            <v>386.38108099999999</v>
          </cell>
          <cell r="N87">
            <v>1</v>
          </cell>
          <cell r="P87">
            <v>1</v>
          </cell>
          <cell r="Q87">
            <v>1</v>
          </cell>
        </row>
        <row r="88">
          <cell r="E88" t="str">
            <v>Алматинская</v>
          </cell>
          <cell r="G88">
            <v>22</v>
          </cell>
          <cell r="I88">
            <v>2703</v>
          </cell>
          <cell r="J88">
            <v>1431</v>
          </cell>
          <cell r="N88">
            <v>1</v>
          </cell>
          <cell r="P88">
            <v>1</v>
          </cell>
        </row>
        <row r="89">
          <cell r="E89" t="str">
            <v>Алматинская</v>
          </cell>
          <cell r="G89">
            <v>23</v>
          </cell>
          <cell r="I89">
            <v>256.2</v>
          </cell>
          <cell r="N89">
            <v>1</v>
          </cell>
        </row>
        <row r="90">
          <cell r="E90" t="str">
            <v>г. Астана</v>
          </cell>
          <cell r="G90">
            <v>25</v>
          </cell>
          <cell r="I90">
            <v>244.35</v>
          </cell>
          <cell r="N90">
            <v>1</v>
          </cell>
        </row>
        <row r="91">
          <cell r="E91" t="str">
            <v>ЮКО</v>
          </cell>
          <cell r="G91">
            <v>11</v>
          </cell>
          <cell r="I91">
            <v>2354.3731756100001</v>
          </cell>
          <cell r="J91">
            <v>2354.3731756100001</v>
          </cell>
          <cell r="K91">
            <v>2354.3731756100001</v>
          </cell>
          <cell r="N91">
            <v>1</v>
          </cell>
          <cell r="P91">
            <v>1</v>
          </cell>
          <cell r="Q91">
            <v>1</v>
          </cell>
        </row>
        <row r="92">
          <cell r="E92" t="str">
            <v>ВКО</v>
          </cell>
          <cell r="G92">
            <v>10</v>
          </cell>
          <cell r="I92">
            <v>500</v>
          </cell>
          <cell r="J92">
            <v>500</v>
          </cell>
          <cell r="K92">
            <v>500</v>
          </cell>
          <cell r="N92">
            <v>1</v>
          </cell>
          <cell r="P92">
            <v>1</v>
          </cell>
          <cell r="Q92">
            <v>1</v>
          </cell>
        </row>
        <row r="93">
          <cell r="E93" t="str">
            <v>г. Алматы</v>
          </cell>
          <cell r="G93" t="str">
            <v>52.29</v>
          </cell>
          <cell r="I93">
            <v>2260.6371771100003</v>
          </cell>
          <cell r="N93">
            <v>1</v>
          </cell>
        </row>
        <row r="94">
          <cell r="E94" t="str">
            <v>Атырауская</v>
          </cell>
          <cell r="G94">
            <v>27</v>
          </cell>
          <cell r="I94">
            <v>216.82445808</v>
          </cell>
          <cell r="J94">
            <v>216.82445808</v>
          </cell>
          <cell r="N94">
            <v>1</v>
          </cell>
          <cell r="P94">
            <v>1</v>
          </cell>
        </row>
        <row r="95">
          <cell r="E95" t="str">
            <v>г. Алматы</v>
          </cell>
          <cell r="G95">
            <v>10</v>
          </cell>
          <cell r="I95">
            <v>2050.4736837199998</v>
          </cell>
          <cell r="J95">
            <v>2050.4736837199998</v>
          </cell>
          <cell r="K95">
            <v>2050.4736837199998</v>
          </cell>
          <cell r="N95">
            <v>1</v>
          </cell>
          <cell r="P95">
            <v>1</v>
          </cell>
          <cell r="Q95">
            <v>1</v>
          </cell>
        </row>
        <row r="96">
          <cell r="E96" t="str">
            <v>ЮКО</v>
          </cell>
          <cell r="G96">
            <v>10</v>
          </cell>
          <cell r="I96">
            <v>6.7422948900000002</v>
          </cell>
          <cell r="J96">
            <v>6.7422948900000002</v>
          </cell>
          <cell r="K96">
            <v>6.7422948900000002</v>
          </cell>
          <cell r="N96">
            <v>1</v>
          </cell>
          <cell r="P96">
            <v>1</v>
          </cell>
          <cell r="Q96">
            <v>1</v>
          </cell>
        </row>
        <row r="97">
          <cell r="E97" t="str">
            <v>ЮКО</v>
          </cell>
          <cell r="G97">
            <v>10</v>
          </cell>
          <cell r="I97">
            <v>0.51677200000000001</v>
          </cell>
          <cell r="J97">
            <v>0.51677200000000001</v>
          </cell>
          <cell r="K97">
            <v>0.51677200000000001</v>
          </cell>
          <cell r="N97">
            <v>1</v>
          </cell>
          <cell r="P97">
            <v>1</v>
          </cell>
          <cell r="Q97">
            <v>1</v>
          </cell>
        </row>
        <row r="98">
          <cell r="E98" t="str">
            <v>ЮКО</v>
          </cell>
          <cell r="G98">
            <v>22</v>
          </cell>
          <cell r="I98">
            <v>6.8019999999999996</v>
          </cell>
          <cell r="N98">
            <v>1</v>
          </cell>
        </row>
        <row r="99">
          <cell r="E99" t="str">
            <v>Алматинская</v>
          </cell>
          <cell r="G99">
            <v>11</v>
          </cell>
          <cell r="I99">
            <v>2.31</v>
          </cell>
          <cell r="N99">
            <v>1</v>
          </cell>
        </row>
        <row r="100">
          <cell r="E100" t="str">
            <v>Атырауская</v>
          </cell>
          <cell r="G100">
            <v>23</v>
          </cell>
          <cell r="I100">
            <v>25.349826700000001</v>
          </cell>
          <cell r="J100">
            <v>25.349826700000001</v>
          </cell>
          <cell r="N100">
            <v>1</v>
          </cell>
          <cell r="P100">
            <v>1</v>
          </cell>
        </row>
        <row r="101">
          <cell r="E101" t="str">
            <v>г. Алматы</v>
          </cell>
          <cell r="G101">
            <v>24</v>
          </cell>
          <cell r="I101">
            <v>1250</v>
          </cell>
          <cell r="J101">
            <v>1250</v>
          </cell>
          <cell r="N101">
            <v>1</v>
          </cell>
          <cell r="P101">
            <v>1</v>
          </cell>
        </row>
        <row r="102">
          <cell r="E102" t="str">
            <v>Павлодарская</v>
          </cell>
          <cell r="G102">
            <v>24</v>
          </cell>
          <cell r="I102">
            <v>57.318311000000001</v>
          </cell>
          <cell r="J102">
            <v>57.318311000000001</v>
          </cell>
          <cell r="N102">
            <v>1</v>
          </cell>
          <cell r="P102">
            <v>1</v>
          </cell>
        </row>
        <row r="103">
          <cell r="E103" t="str">
            <v>ВКО</v>
          </cell>
          <cell r="G103">
            <v>23</v>
          </cell>
          <cell r="I103">
            <v>337.59286894000002</v>
          </cell>
          <cell r="J103">
            <v>337.59286894000002</v>
          </cell>
          <cell r="N103">
            <v>1</v>
          </cell>
          <cell r="P103">
            <v>1</v>
          </cell>
        </row>
        <row r="104">
          <cell r="E104" t="str">
            <v>Акмолинская</v>
          </cell>
          <cell r="G104">
            <v>23</v>
          </cell>
          <cell r="I104">
            <v>320.28672369000003</v>
          </cell>
          <cell r="J104">
            <v>320.28672369000003</v>
          </cell>
          <cell r="N104">
            <v>1</v>
          </cell>
          <cell r="P104">
            <v>1</v>
          </cell>
        </row>
        <row r="105">
          <cell r="E105" t="str">
            <v>г. Алматы</v>
          </cell>
          <cell r="G105">
            <v>22</v>
          </cell>
          <cell r="I105">
            <v>593.72500000000002</v>
          </cell>
          <cell r="J105">
            <v>593.72500000000002</v>
          </cell>
          <cell r="N105">
            <v>1</v>
          </cell>
          <cell r="P105">
            <v>1</v>
          </cell>
        </row>
        <row r="106">
          <cell r="E106" t="str">
            <v>г. Алматы</v>
          </cell>
          <cell r="G106">
            <v>25</v>
          </cell>
          <cell r="I106">
            <v>180.95603206999999</v>
          </cell>
          <cell r="J106">
            <v>101.16000000000001</v>
          </cell>
          <cell r="N106">
            <v>1</v>
          </cell>
          <cell r="P106">
            <v>1</v>
          </cell>
        </row>
        <row r="107">
          <cell r="E107" t="str">
            <v>г. Алматы</v>
          </cell>
          <cell r="G107">
            <v>10</v>
          </cell>
          <cell r="I107">
            <v>37.700000000000003</v>
          </cell>
          <cell r="N107">
            <v>1</v>
          </cell>
        </row>
        <row r="108">
          <cell r="E108" t="str">
            <v>Алматинская</v>
          </cell>
          <cell r="G108">
            <v>25</v>
          </cell>
          <cell r="I108">
            <v>411.22582</v>
          </cell>
          <cell r="J108">
            <v>411.22582</v>
          </cell>
          <cell r="N108">
            <v>1</v>
          </cell>
          <cell r="P108">
            <v>1</v>
          </cell>
        </row>
        <row r="109">
          <cell r="E109" t="str">
            <v>г. Алматы</v>
          </cell>
          <cell r="G109">
            <v>20</v>
          </cell>
          <cell r="I109">
            <v>85.869339999999994</v>
          </cell>
          <cell r="J109">
            <v>11.039339999999999</v>
          </cell>
          <cell r="N109">
            <v>1</v>
          </cell>
          <cell r="P109">
            <v>1</v>
          </cell>
        </row>
        <row r="110">
          <cell r="E110" t="str">
            <v>Алматинская</v>
          </cell>
          <cell r="G110">
            <v>23</v>
          </cell>
          <cell r="I110">
            <v>70</v>
          </cell>
          <cell r="N110">
            <v>1</v>
          </cell>
        </row>
        <row r="111">
          <cell r="E111" t="str">
            <v>г. Алматы</v>
          </cell>
          <cell r="G111">
            <v>10</v>
          </cell>
          <cell r="I111">
            <v>40.054389999999998</v>
          </cell>
          <cell r="J111">
            <v>40.054000000000002</v>
          </cell>
          <cell r="K111">
            <v>40.054000000000002</v>
          </cell>
          <cell r="N111">
            <v>1</v>
          </cell>
          <cell r="P111">
            <v>1</v>
          </cell>
          <cell r="Q111">
            <v>1</v>
          </cell>
        </row>
        <row r="112">
          <cell r="E112" t="str">
            <v>ЮКО</v>
          </cell>
          <cell r="G112">
            <v>23</v>
          </cell>
          <cell r="I112">
            <v>440.23786000000001</v>
          </cell>
          <cell r="J112">
            <v>440.2</v>
          </cell>
          <cell r="N112">
            <v>1</v>
          </cell>
          <cell r="P112">
            <v>1</v>
          </cell>
        </row>
        <row r="113">
          <cell r="E113" t="str">
            <v>ЮКО</v>
          </cell>
          <cell r="G113">
            <v>13</v>
          </cell>
          <cell r="I113">
            <v>19.951699999999999</v>
          </cell>
          <cell r="J113">
            <v>18.850000000000001</v>
          </cell>
          <cell r="N113">
            <v>1</v>
          </cell>
          <cell r="P113">
            <v>1</v>
          </cell>
        </row>
        <row r="114">
          <cell r="E114" t="str">
            <v>г. Астана</v>
          </cell>
          <cell r="G114">
            <v>23</v>
          </cell>
          <cell r="I114">
            <v>1018.881075</v>
          </cell>
          <cell r="J114">
            <v>1018.881075</v>
          </cell>
          <cell r="N114">
            <v>1</v>
          </cell>
          <cell r="P114">
            <v>1</v>
          </cell>
        </row>
        <row r="115">
          <cell r="E115" t="str">
            <v>ЮКО</v>
          </cell>
          <cell r="G115">
            <v>24</v>
          </cell>
          <cell r="I115">
            <v>760</v>
          </cell>
          <cell r="J115">
            <v>760</v>
          </cell>
          <cell r="N115">
            <v>1</v>
          </cell>
          <cell r="P115">
            <v>1</v>
          </cell>
        </row>
        <row r="116">
          <cell r="E116" t="str">
            <v>г. Алматы</v>
          </cell>
          <cell r="G116">
            <v>25</v>
          </cell>
          <cell r="I116">
            <v>375.85</v>
          </cell>
          <cell r="J116">
            <v>375.85</v>
          </cell>
          <cell r="N116">
            <v>1</v>
          </cell>
          <cell r="P116">
            <v>1</v>
          </cell>
        </row>
        <row r="117">
          <cell r="E117" t="str">
            <v>Павлодарская</v>
          </cell>
          <cell r="G117">
            <v>28</v>
          </cell>
          <cell r="I117">
            <v>329.13083500000005</v>
          </cell>
          <cell r="J117">
            <v>329.13083500000005</v>
          </cell>
          <cell r="N117">
            <v>1</v>
          </cell>
          <cell r="P117">
            <v>1</v>
          </cell>
        </row>
        <row r="118">
          <cell r="E118" t="str">
            <v>ВКО</v>
          </cell>
          <cell r="G118">
            <v>23</v>
          </cell>
          <cell r="I118">
            <v>114.93206566000001</v>
          </cell>
          <cell r="J118">
            <v>114.93206566000001</v>
          </cell>
          <cell r="N118">
            <v>1</v>
          </cell>
          <cell r="P118">
            <v>1</v>
          </cell>
        </row>
        <row r="119">
          <cell r="E119" t="str">
            <v>Павлодарская</v>
          </cell>
          <cell r="G119">
            <v>22</v>
          </cell>
          <cell r="I119">
            <v>171.60758911000002</v>
          </cell>
          <cell r="J119">
            <v>171.60758911000002</v>
          </cell>
          <cell r="N119">
            <v>1</v>
          </cell>
          <cell r="P119">
            <v>1</v>
          </cell>
        </row>
        <row r="120">
          <cell r="E120" t="str">
            <v>ЮКО</v>
          </cell>
          <cell r="G120">
            <v>22</v>
          </cell>
          <cell r="I120">
            <v>322.400216</v>
          </cell>
          <cell r="J120">
            <v>322.400216</v>
          </cell>
          <cell r="N120">
            <v>1</v>
          </cell>
          <cell r="P120">
            <v>1</v>
          </cell>
        </row>
        <row r="121">
          <cell r="E121" t="str">
            <v>г. Алматы</v>
          </cell>
          <cell r="G121">
            <v>23</v>
          </cell>
          <cell r="I121">
            <v>320</v>
          </cell>
          <cell r="N121">
            <v>1</v>
          </cell>
        </row>
        <row r="122">
          <cell r="E122" t="str">
            <v>г. Астана</v>
          </cell>
          <cell r="G122">
            <v>22</v>
          </cell>
          <cell r="I122">
            <v>333</v>
          </cell>
          <cell r="J122">
            <v>333</v>
          </cell>
          <cell r="N122">
            <v>1</v>
          </cell>
          <cell r="P122">
            <v>1</v>
          </cell>
        </row>
        <row r="123">
          <cell r="E123" t="str">
            <v>Алматинская</v>
          </cell>
          <cell r="G123">
            <v>20</v>
          </cell>
          <cell r="I123">
            <v>280</v>
          </cell>
          <cell r="J123">
            <v>280</v>
          </cell>
          <cell r="N123">
            <v>1</v>
          </cell>
          <cell r="P123">
            <v>1</v>
          </cell>
        </row>
        <row r="124">
          <cell r="E124" t="str">
            <v>Павлодарская</v>
          </cell>
          <cell r="G124">
            <v>23</v>
          </cell>
          <cell r="I124">
            <v>138.58750000000001</v>
          </cell>
          <cell r="J124">
            <v>138.58750000000001</v>
          </cell>
          <cell r="N124">
            <v>1</v>
          </cell>
          <cell r="P124">
            <v>1</v>
          </cell>
        </row>
        <row r="125">
          <cell r="E125" t="str">
            <v>Карагандинская</v>
          </cell>
          <cell r="G125">
            <v>23</v>
          </cell>
          <cell r="I125">
            <v>400</v>
          </cell>
          <cell r="J125">
            <v>400</v>
          </cell>
          <cell r="N125">
            <v>1</v>
          </cell>
          <cell r="P125">
            <v>1</v>
          </cell>
        </row>
        <row r="126">
          <cell r="E126" t="str">
            <v>г. Алматы</v>
          </cell>
          <cell r="G126">
            <v>25</v>
          </cell>
          <cell r="I126">
            <v>195</v>
          </cell>
          <cell r="N126">
            <v>1</v>
          </cell>
        </row>
        <row r="127">
          <cell r="E127" t="str">
            <v>Карагандинская</v>
          </cell>
          <cell r="G127">
            <v>22</v>
          </cell>
          <cell r="I127">
            <v>146.15282999999999</v>
          </cell>
          <cell r="N127">
            <v>1</v>
          </cell>
        </row>
        <row r="128">
          <cell r="E128" t="str">
            <v>Алматинская</v>
          </cell>
          <cell r="G128">
            <v>24</v>
          </cell>
          <cell r="I128">
            <v>750</v>
          </cell>
          <cell r="J128">
            <v>750</v>
          </cell>
          <cell r="N128">
            <v>1</v>
          </cell>
          <cell r="P128">
            <v>1</v>
          </cell>
        </row>
        <row r="129">
          <cell r="E129" t="str">
            <v>ЮКО</v>
          </cell>
          <cell r="G129">
            <v>10</v>
          </cell>
          <cell r="I129">
            <v>45</v>
          </cell>
          <cell r="N129">
            <v>1</v>
          </cell>
        </row>
        <row r="130">
          <cell r="E130" t="str">
            <v>Мангистауская</v>
          </cell>
          <cell r="G130">
            <v>33</v>
          </cell>
          <cell r="I130">
            <v>325</v>
          </cell>
          <cell r="N130">
            <v>1</v>
          </cell>
        </row>
        <row r="131">
          <cell r="E131" t="str">
            <v>Павлодарская</v>
          </cell>
          <cell r="G131" t="str">
            <v>49.41</v>
          </cell>
          <cell r="I131">
            <v>1105.1199999999999</v>
          </cell>
          <cell r="N131">
            <v>1</v>
          </cell>
        </row>
        <row r="132">
          <cell r="E132" t="str">
            <v>г. Алматы</v>
          </cell>
          <cell r="G132">
            <v>26</v>
          </cell>
          <cell r="I132">
            <v>853</v>
          </cell>
          <cell r="J132">
            <v>803</v>
          </cell>
          <cell r="N132">
            <v>1</v>
          </cell>
          <cell r="P132">
            <v>1</v>
          </cell>
        </row>
        <row r="133">
          <cell r="E133" t="str">
            <v>г. Алматы</v>
          </cell>
          <cell r="G133">
            <v>10</v>
          </cell>
          <cell r="I133">
            <v>750</v>
          </cell>
          <cell r="J133">
            <v>750</v>
          </cell>
          <cell r="K133">
            <v>750</v>
          </cell>
          <cell r="N133">
            <v>1</v>
          </cell>
          <cell r="P133">
            <v>1</v>
          </cell>
          <cell r="Q133">
            <v>1</v>
          </cell>
        </row>
        <row r="134">
          <cell r="E134" t="str">
            <v>г. Алматы</v>
          </cell>
          <cell r="G134">
            <v>24</v>
          </cell>
          <cell r="I134">
            <v>14.791137000000001</v>
          </cell>
          <cell r="J134">
            <v>14.791137000000001</v>
          </cell>
          <cell r="N134">
            <v>1</v>
          </cell>
          <cell r="P134">
            <v>1</v>
          </cell>
        </row>
        <row r="135">
          <cell r="E135" t="str">
            <v>СКО</v>
          </cell>
          <cell r="G135">
            <v>31</v>
          </cell>
          <cell r="I135">
            <v>10</v>
          </cell>
          <cell r="N135">
            <v>1</v>
          </cell>
        </row>
        <row r="136">
          <cell r="E136" t="str">
            <v>Алматинская</v>
          </cell>
          <cell r="G136">
            <v>25</v>
          </cell>
          <cell r="I136">
            <v>277.40000000000003</v>
          </cell>
          <cell r="J136">
            <v>237.4</v>
          </cell>
          <cell r="N136">
            <v>1</v>
          </cell>
          <cell r="P136">
            <v>1</v>
          </cell>
        </row>
        <row r="137">
          <cell r="E137" t="str">
            <v>Карагандинская</v>
          </cell>
          <cell r="G137">
            <v>20</v>
          </cell>
          <cell r="I137">
            <v>4.83</v>
          </cell>
          <cell r="N137">
            <v>1</v>
          </cell>
        </row>
        <row r="138">
          <cell r="E138" t="str">
            <v>Алматинская</v>
          </cell>
          <cell r="G138">
            <v>23</v>
          </cell>
          <cell r="I138">
            <v>207.57</v>
          </cell>
          <cell r="N138">
            <v>1</v>
          </cell>
        </row>
        <row r="139">
          <cell r="E139" t="str">
            <v>Карагандинская</v>
          </cell>
          <cell r="G139">
            <v>22</v>
          </cell>
          <cell r="I139">
            <v>87.69</v>
          </cell>
          <cell r="N139">
            <v>1</v>
          </cell>
        </row>
        <row r="140">
          <cell r="E140" t="str">
            <v>Карагандинская</v>
          </cell>
          <cell r="G140">
            <v>14</v>
          </cell>
          <cell r="I140">
            <v>17.738207000000003</v>
          </cell>
          <cell r="J140">
            <v>17.738207000000003</v>
          </cell>
          <cell r="N140">
            <v>1</v>
          </cell>
          <cell r="P140">
            <v>1</v>
          </cell>
        </row>
        <row r="141">
          <cell r="E141" t="str">
            <v>Акмолинская</v>
          </cell>
          <cell r="G141">
            <v>23</v>
          </cell>
          <cell r="I141">
            <v>135</v>
          </cell>
          <cell r="J141">
            <v>135</v>
          </cell>
          <cell r="N141">
            <v>1</v>
          </cell>
          <cell r="P141">
            <v>1</v>
          </cell>
        </row>
        <row r="142">
          <cell r="E142" t="str">
            <v>Карагандинская</v>
          </cell>
          <cell r="G142">
            <v>15</v>
          </cell>
          <cell r="I142">
            <v>36.528805630000001</v>
          </cell>
          <cell r="J142">
            <v>36.528805630000001</v>
          </cell>
          <cell r="N142">
            <v>1</v>
          </cell>
          <cell r="P142">
            <v>1</v>
          </cell>
        </row>
        <row r="143">
          <cell r="E143" t="str">
            <v>г. Астана</v>
          </cell>
          <cell r="G143">
            <v>23</v>
          </cell>
          <cell r="I143">
            <v>191.54381900000001</v>
          </cell>
          <cell r="N143">
            <v>1</v>
          </cell>
        </row>
        <row r="144">
          <cell r="E144" t="str">
            <v>г. Алматы</v>
          </cell>
          <cell r="G144">
            <v>10</v>
          </cell>
          <cell r="I144">
            <v>595</v>
          </cell>
          <cell r="N144">
            <v>1</v>
          </cell>
        </row>
        <row r="145">
          <cell r="E145" t="str">
            <v>Акмолинская</v>
          </cell>
          <cell r="G145">
            <v>23</v>
          </cell>
          <cell r="I145">
            <v>36</v>
          </cell>
          <cell r="N145">
            <v>1</v>
          </cell>
        </row>
        <row r="146">
          <cell r="E146" t="str">
            <v>ЮКО</v>
          </cell>
          <cell r="G146">
            <v>24</v>
          </cell>
          <cell r="I146">
            <v>200</v>
          </cell>
          <cell r="J146">
            <v>200</v>
          </cell>
          <cell r="N146">
            <v>1</v>
          </cell>
          <cell r="P146">
            <v>1</v>
          </cell>
        </row>
        <row r="147">
          <cell r="E147" t="str">
            <v>ЮКО</v>
          </cell>
          <cell r="G147">
            <v>28</v>
          </cell>
          <cell r="I147">
            <v>300</v>
          </cell>
          <cell r="J147">
            <v>300</v>
          </cell>
          <cell r="N147">
            <v>1</v>
          </cell>
          <cell r="P147">
            <v>1</v>
          </cell>
        </row>
        <row r="148">
          <cell r="E148" t="str">
            <v>Акмолинская</v>
          </cell>
          <cell r="G148">
            <v>22</v>
          </cell>
          <cell r="I148">
            <v>351.09999999999997</v>
          </cell>
          <cell r="J148">
            <v>351.09999999999997</v>
          </cell>
          <cell r="N148">
            <v>1</v>
          </cell>
          <cell r="P148">
            <v>1</v>
          </cell>
        </row>
        <row r="149">
          <cell r="E149" t="str">
            <v>ЗКО</v>
          </cell>
          <cell r="G149">
            <v>10</v>
          </cell>
          <cell r="I149">
            <v>25.693089000000001</v>
          </cell>
          <cell r="J149">
            <v>25.693089000000001</v>
          </cell>
          <cell r="K149">
            <v>25.693089000000001</v>
          </cell>
          <cell r="N149">
            <v>1</v>
          </cell>
          <cell r="P149">
            <v>1</v>
          </cell>
          <cell r="Q149">
            <v>1</v>
          </cell>
        </row>
        <row r="150">
          <cell r="E150" t="str">
            <v>Костанайская</v>
          </cell>
          <cell r="G150" t="str">
            <v>52.10</v>
          </cell>
          <cell r="I150">
            <v>145.72313</v>
          </cell>
          <cell r="N150">
            <v>1</v>
          </cell>
        </row>
        <row r="151">
          <cell r="E151" t="str">
            <v>ЮКО</v>
          </cell>
          <cell r="G151">
            <v>32</v>
          </cell>
          <cell r="I151">
            <v>85</v>
          </cell>
          <cell r="N151">
            <v>1</v>
          </cell>
        </row>
        <row r="152">
          <cell r="E152" t="str">
            <v>г. Алматы</v>
          </cell>
          <cell r="G152">
            <v>10</v>
          </cell>
          <cell r="I152">
            <v>159.905</v>
          </cell>
          <cell r="J152">
            <v>159.905</v>
          </cell>
          <cell r="K152">
            <v>159.905</v>
          </cell>
          <cell r="N152">
            <v>1</v>
          </cell>
          <cell r="P152">
            <v>1</v>
          </cell>
          <cell r="Q152">
            <v>1</v>
          </cell>
        </row>
        <row r="153">
          <cell r="E153" t="str">
            <v>ЮКО</v>
          </cell>
          <cell r="G153">
            <v>10</v>
          </cell>
          <cell r="I153">
            <v>20</v>
          </cell>
          <cell r="N153">
            <v>1</v>
          </cell>
        </row>
        <row r="154">
          <cell r="E154" t="str">
            <v>Акмолинская</v>
          </cell>
          <cell r="G154">
            <v>10</v>
          </cell>
          <cell r="I154">
            <v>38.799999999999997</v>
          </cell>
          <cell r="N154">
            <v>1</v>
          </cell>
        </row>
        <row r="155">
          <cell r="E155" t="str">
            <v>СКО</v>
          </cell>
          <cell r="G155">
            <v>10</v>
          </cell>
          <cell r="I155">
            <v>36.265999999999998</v>
          </cell>
          <cell r="J155">
            <v>36.265999999999998</v>
          </cell>
          <cell r="K155">
            <v>36.265999999999998</v>
          </cell>
          <cell r="N155">
            <v>1</v>
          </cell>
          <cell r="P155">
            <v>1</v>
          </cell>
          <cell r="Q155">
            <v>1</v>
          </cell>
        </row>
        <row r="156">
          <cell r="E156" t="str">
            <v>ЮКО</v>
          </cell>
          <cell r="G156">
            <v>31</v>
          </cell>
          <cell r="I156">
            <v>140</v>
          </cell>
          <cell r="N156">
            <v>1</v>
          </cell>
        </row>
        <row r="157">
          <cell r="E157" t="str">
            <v>г. Алматы</v>
          </cell>
          <cell r="G157">
            <v>10</v>
          </cell>
          <cell r="I157">
            <v>62.290999999999997</v>
          </cell>
          <cell r="J157">
            <v>62.290999999999997</v>
          </cell>
          <cell r="K157">
            <v>62.290999999999997</v>
          </cell>
          <cell r="N157">
            <v>1</v>
          </cell>
          <cell r="P157">
            <v>1</v>
          </cell>
          <cell r="Q157">
            <v>1</v>
          </cell>
        </row>
        <row r="158">
          <cell r="E158" t="str">
            <v>г. Астана</v>
          </cell>
          <cell r="G158">
            <v>25</v>
          </cell>
          <cell r="I158">
            <v>24</v>
          </cell>
          <cell r="N158">
            <v>1</v>
          </cell>
        </row>
        <row r="159">
          <cell r="E159" t="str">
            <v>Костанайская</v>
          </cell>
          <cell r="G159">
            <v>10</v>
          </cell>
          <cell r="I159">
            <v>4</v>
          </cell>
          <cell r="N159">
            <v>1</v>
          </cell>
        </row>
        <row r="160">
          <cell r="E160" t="str">
            <v>Акмолинская</v>
          </cell>
          <cell r="G160">
            <v>10</v>
          </cell>
          <cell r="I160">
            <v>466.46615385000001</v>
          </cell>
          <cell r="J160">
            <v>466.46615385000001</v>
          </cell>
          <cell r="K160">
            <v>466.46615385000001</v>
          </cell>
          <cell r="N160">
            <v>1</v>
          </cell>
          <cell r="P160">
            <v>1</v>
          </cell>
          <cell r="Q160">
            <v>1</v>
          </cell>
        </row>
        <row r="161">
          <cell r="E161" t="str">
            <v>Алматинская</v>
          </cell>
          <cell r="G161">
            <v>23</v>
          </cell>
          <cell r="I161">
            <v>15</v>
          </cell>
          <cell r="N161">
            <v>1</v>
          </cell>
        </row>
        <row r="162">
          <cell r="E162" t="str">
            <v>Костанайская</v>
          </cell>
          <cell r="G162">
            <v>10</v>
          </cell>
          <cell r="I162">
            <v>58.650931999999997</v>
          </cell>
          <cell r="J162">
            <v>58.650931999999997</v>
          </cell>
          <cell r="K162">
            <v>58.650931999999997</v>
          </cell>
          <cell r="N162">
            <v>1</v>
          </cell>
          <cell r="P162">
            <v>1</v>
          </cell>
          <cell r="Q162">
            <v>1</v>
          </cell>
        </row>
        <row r="163">
          <cell r="E163" t="str">
            <v>Атырауская</v>
          </cell>
          <cell r="G163">
            <v>23</v>
          </cell>
          <cell r="I163">
            <v>450</v>
          </cell>
          <cell r="N163">
            <v>1</v>
          </cell>
        </row>
        <row r="164">
          <cell r="E164" t="str">
            <v>г. Алматы</v>
          </cell>
          <cell r="G164">
            <v>18</v>
          </cell>
          <cell r="I164">
            <v>125.6</v>
          </cell>
          <cell r="N164">
            <v>1</v>
          </cell>
        </row>
        <row r="165">
          <cell r="E165" t="str">
            <v>Акмолинская</v>
          </cell>
          <cell r="G165">
            <v>10</v>
          </cell>
          <cell r="I165">
            <v>32.5</v>
          </cell>
          <cell r="J165">
            <v>32.5</v>
          </cell>
          <cell r="K165">
            <v>32.5</v>
          </cell>
          <cell r="N165">
            <v>1</v>
          </cell>
          <cell r="P165">
            <v>1</v>
          </cell>
          <cell r="Q165">
            <v>1</v>
          </cell>
        </row>
        <row r="166">
          <cell r="E166" t="str">
            <v>ЮКО</v>
          </cell>
          <cell r="G166">
            <v>10</v>
          </cell>
          <cell r="I166">
            <v>858.33333299000003</v>
          </cell>
          <cell r="J166">
            <v>858.33333299000003</v>
          </cell>
          <cell r="K166">
            <v>858.33333299000003</v>
          </cell>
          <cell r="N166">
            <v>1</v>
          </cell>
          <cell r="P166">
            <v>1</v>
          </cell>
          <cell r="Q166">
            <v>1</v>
          </cell>
        </row>
        <row r="167">
          <cell r="E167" t="str">
            <v>Алматинская</v>
          </cell>
          <cell r="G167">
            <v>14</v>
          </cell>
          <cell r="I167">
            <v>253.27</v>
          </cell>
          <cell r="J167">
            <v>253.27</v>
          </cell>
          <cell r="N167">
            <v>1</v>
          </cell>
          <cell r="P167">
            <v>1</v>
          </cell>
        </row>
        <row r="168">
          <cell r="E168" t="str">
            <v>Жамбылская</v>
          </cell>
          <cell r="G168">
            <v>10</v>
          </cell>
          <cell r="I168">
            <v>30</v>
          </cell>
          <cell r="J168">
            <v>30</v>
          </cell>
          <cell r="K168">
            <v>30</v>
          </cell>
          <cell r="N168">
            <v>1</v>
          </cell>
          <cell r="P168">
            <v>1</v>
          </cell>
          <cell r="Q168">
            <v>1</v>
          </cell>
        </row>
        <row r="169">
          <cell r="E169" t="str">
            <v>г. Алматы</v>
          </cell>
          <cell r="G169">
            <v>10</v>
          </cell>
          <cell r="I169">
            <v>55</v>
          </cell>
          <cell r="J169">
            <v>55</v>
          </cell>
          <cell r="K169">
            <v>55</v>
          </cell>
          <cell r="N169">
            <v>1</v>
          </cell>
          <cell r="P169">
            <v>1</v>
          </cell>
          <cell r="Q169">
            <v>1</v>
          </cell>
        </row>
        <row r="170">
          <cell r="E170" t="str">
            <v>СКО</v>
          </cell>
          <cell r="G170">
            <v>22</v>
          </cell>
          <cell r="I170">
            <v>237.73060000000001</v>
          </cell>
          <cell r="J170">
            <v>237.73060000000001</v>
          </cell>
          <cell r="N170">
            <v>1</v>
          </cell>
          <cell r="P170">
            <v>1</v>
          </cell>
        </row>
        <row r="171">
          <cell r="E171" t="str">
            <v>Павлодарская</v>
          </cell>
          <cell r="G171">
            <v>31</v>
          </cell>
          <cell r="I171">
            <v>21.6</v>
          </cell>
          <cell r="J171">
            <v>18.100000000000001</v>
          </cell>
          <cell r="N171">
            <v>1</v>
          </cell>
          <cell r="P171">
            <v>1</v>
          </cell>
        </row>
        <row r="172">
          <cell r="E172" t="str">
            <v>г. Алматы</v>
          </cell>
          <cell r="G172" t="str">
            <v>49.41</v>
          </cell>
          <cell r="I172">
            <v>13.5</v>
          </cell>
          <cell r="N172">
            <v>1</v>
          </cell>
        </row>
        <row r="173">
          <cell r="E173" t="str">
            <v xml:space="preserve">Актюбинская </v>
          </cell>
          <cell r="G173">
            <v>21</v>
          </cell>
          <cell r="I173">
            <v>78.924000000000007</v>
          </cell>
          <cell r="J173">
            <v>78.924000000000007</v>
          </cell>
          <cell r="N173">
            <v>1</v>
          </cell>
          <cell r="P173">
            <v>1</v>
          </cell>
        </row>
        <row r="174">
          <cell r="E174" t="str">
            <v>Костанайская</v>
          </cell>
          <cell r="G174">
            <v>22</v>
          </cell>
          <cell r="I174">
            <v>53.5</v>
          </cell>
          <cell r="N174">
            <v>1</v>
          </cell>
        </row>
        <row r="175">
          <cell r="E175" t="str">
            <v>Мангистауская</v>
          </cell>
          <cell r="G175">
            <v>10</v>
          </cell>
          <cell r="I175">
            <v>104.8</v>
          </cell>
          <cell r="J175">
            <v>104.8</v>
          </cell>
          <cell r="K175">
            <v>104.8</v>
          </cell>
          <cell r="N175">
            <v>1</v>
          </cell>
          <cell r="P175">
            <v>1</v>
          </cell>
          <cell r="Q175">
            <v>1</v>
          </cell>
        </row>
        <row r="176">
          <cell r="E176" t="str">
            <v>ЗКО</v>
          </cell>
          <cell r="G176">
            <v>23</v>
          </cell>
          <cell r="I176">
            <v>46.3</v>
          </cell>
          <cell r="J176">
            <v>46.3</v>
          </cell>
          <cell r="N176">
            <v>1</v>
          </cell>
          <cell r="P176">
            <v>1</v>
          </cell>
        </row>
        <row r="177">
          <cell r="E177" t="str">
            <v>ВКО</v>
          </cell>
          <cell r="G177">
            <v>16</v>
          </cell>
          <cell r="I177">
            <v>27.8</v>
          </cell>
          <cell r="J177">
            <v>27.8</v>
          </cell>
          <cell r="N177">
            <v>1</v>
          </cell>
          <cell r="P177">
            <v>1</v>
          </cell>
        </row>
        <row r="178">
          <cell r="E178" t="str">
            <v xml:space="preserve">Актюбинская </v>
          </cell>
          <cell r="G178">
            <v>21</v>
          </cell>
          <cell r="I178">
            <v>597.00900000000001</v>
          </cell>
          <cell r="J178">
            <v>597.00900000000001</v>
          </cell>
          <cell r="N178">
            <v>1</v>
          </cell>
          <cell r="P178">
            <v>1</v>
          </cell>
        </row>
        <row r="179">
          <cell r="E179" t="str">
            <v>ВКО</v>
          </cell>
          <cell r="G179">
            <v>10</v>
          </cell>
          <cell r="I179">
            <v>28.1</v>
          </cell>
          <cell r="J179">
            <v>28.1</v>
          </cell>
          <cell r="K179">
            <v>28.1</v>
          </cell>
          <cell r="N179">
            <v>1</v>
          </cell>
          <cell r="P179">
            <v>1</v>
          </cell>
          <cell r="Q179">
            <v>1</v>
          </cell>
        </row>
        <row r="180">
          <cell r="E180" t="str">
            <v>г. Алматы</v>
          </cell>
          <cell r="G180">
            <v>17</v>
          </cell>
          <cell r="I180">
            <v>130.81036900000001</v>
          </cell>
          <cell r="N180">
            <v>1</v>
          </cell>
        </row>
        <row r="181">
          <cell r="E181" t="str">
            <v>Алматинская</v>
          </cell>
          <cell r="G181" t="str">
            <v>52.10</v>
          </cell>
          <cell r="I181">
            <v>15</v>
          </cell>
          <cell r="N181">
            <v>1</v>
          </cell>
        </row>
        <row r="182">
          <cell r="E182" t="str">
            <v>Костанайская</v>
          </cell>
          <cell r="G182">
            <v>10</v>
          </cell>
          <cell r="I182">
            <v>468.75</v>
          </cell>
          <cell r="J182">
            <v>468.75</v>
          </cell>
          <cell r="K182">
            <v>468.75</v>
          </cell>
          <cell r="N182">
            <v>1</v>
          </cell>
          <cell r="P182">
            <v>1</v>
          </cell>
          <cell r="Q182">
            <v>1</v>
          </cell>
        </row>
        <row r="183">
          <cell r="E183" t="str">
            <v>Атырауская</v>
          </cell>
          <cell r="G183">
            <v>22</v>
          </cell>
          <cell r="I183">
            <v>8</v>
          </cell>
          <cell r="J183">
            <v>8</v>
          </cell>
          <cell r="N183">
            <v>1</v>
          </cell>
          <cell r="P183">
            <v>1</v>
          </cell>
        </row>
        <row r="184">
          <cell r="E184" t="str">
            <v xml:space="preserve">Актюбинская </v>
          </cell>
          <cell r="G184" t="str">
            <v>49.41</v>
          </cell>
          <cell r="I184">
            <v>68</v>
          </cell>
          <cell r="N184">
            <v>1</v>
          </cell>
        </row>
        <row r="185">
          <cell r="E185" t="str">
            <v>Жамбылская</v>
          </cell>
          <cell r="G185">
            <v>14</v>
          </cell>
          <cell r="I185">
            <v>17.683</v>
          </cell>
          <cell r="J185">
            <v>17.683</v>
          </cell>
          <cell r="N185">
            <v>1</v>
          </cell>
          <cell r="P185">
            <v>1</v>
          </cell>
        </row>
        <row r="186">
          <cell r="E186" t="str">
            <v>Карагандинская</v>
          </cell>
          <cell r="G186">
            <v>23</v>
          </cell>
          <cell r="I186">
            <v>208</v>
          </cell>
          <cell r="J186">
            <v>208</v>
          </cell>
          <cell r="N186">
            <v>1</v>
          </cell>
          <cell r="P186">
            <v>1</v>
          </cell>
        </row>
        <row r="187">
          <cell r="E187" t="str">
            <v>Алматинская</v>
          </cell>
          <cell r="G187">
            <v>27</v>
          </cell>
          <cell r="I187">
            <v>80</v>
          </cell>
          <cell r="J187">
            <v>80</v>
          </cell>
          <cell r="N187">
            <v>1</v>
          </cell>
          <cell r="P187">
            <v>1</v>
          </cell>
        </row>
        <row r="188">
          <cell r="E188" t="str">
            <v>Акмолинская</v>
          </cell>
          <cell r="G188">
            <v>15</v>
          </cell>
          <cell r="I188">
            <v>79.920833329999994</v>
          </cell>
          <cell r="J188">
            <v>79.920833329999994</v>
          </cell>
          <cell r="N188">
            <v>1</v>
          </cell>
          <cell r="P188">
            <v>1</v>
          </cell>
        </row>
        <row r="189">
          <cell r="E189" t="str">
            <v>Костанайская</v>
          </cell>
          <cell r="G189">
            <v>23</v>
          </cell>
          <cell r="I189">
            <v>150</v>
          </cell>
          <cell r="N189">
            <v>1</v>
          </cell>
        </row>
        <row r="190">
          <cell r="E190" t="str">
            <v>г. Астана</v>
          </cell>
          <cell r="G190">
            <v>27</v>
          </cell>
          <cell r="I190">
            <v>1458.4816921200002</v>
          </cell>
          <cell r="J190">
            <v>1458.4816921200002</v>
          </cell>
          <cell r="N190">
            <v>1</v>
          </cell>
          <cell r="P190">
            <v>1</v>
          </cell>
        </row>
        <row r="191">
          <cell r="E191" t="str">
            <v>г. Астана</v>
          </cell>
          <cell r="G191">
            <v>31</v>
          </cell>
          <cell r="I191">
            <v>200.00000000000003</v>
          </cell>
          <cell r="J191">
            <v>30.586283999999999</v>
          </cell>
          <cell r="N191">
            <v>1</v>
          </cell>
          <cell r="P191">
            <v>1</v>
          </cell>
        </row>
        <row r="192">
          <cell r="E192" t="str">
            <v>Павлодарская</v>
          </cell>
          <cell r="G192">
            <v>24</v>
          </cell>
          <cell r="I192">
            <v>752.681558</v>
          </cell>
          <cell r="J192">
            <v>576.70000000000005</v>
          </cell>
          <cell r="N192">
            <v>1</v>
          </cell>
          <cell r="P192">
            <v>1</v>
          </cell>
        </row>
        <row r="193">
          <cell r="E193" t="str">
            <v>Павлодарская</v>
          </cell>
          <cell r="G193">
            <v>22</v>
          </cell>
          <cell r="I193">
            <v>201.14551197</v>
          </cell>
          <cell r="J193">
            <v>201.14551197</v>
          </cell>
          <cell r="N193">
            <v>1</v>
          </cell>
          <cell r="P193">
            <v>1</v>
          </cell>
        </row>
        <row r="194">
          <cell r="E194" t="str">
            <v>г. Астана</v>
          </cell>
          <cell r="G194">
            <v>14</v>
          </cell>
          <cell r="I194">
            <v>468.47</v>
          </cell>
          <cell r="J194">
            <v>468.47</v>
          </cell>
          <cell r="N194">
            <v>1</v>
          </cell>
          <cell r="P194">
            <v>1</v>
          </cell>
        </row>
        <row r="195">
          <cell r="E195" t="str">
            <v>г. Алматы</v>
          </cell>
          <cell r="G195">
            <v>25</v>
          </cell>
          <cell r="I195">
            <v>474.21844092999999</v>
          </cell>
          <cell r="J195">
            <v>474.21844078999999</v>
          </cell>
          <cell r="N195">
            <v>1</v>
          </cell>
          <cell r="P195">
            <v>1</v>
          </cell>
        </row>
        <row r="196">
          <cell r="E196" t="str">
            <v>г. Астана</v>
          </cell>
          <cell r="G196">
            <v>25</v>
          </cell>
          <cell r="I196">
            <v>414.62</v>
          </cell>
          <cell r="J196">
            <v>414.62</v>
          </cell>
          <cell r="N196">
            <v>1</v>
          </cell>
          <cell r="P196">
            <v>1</v>
          </cell>
        </row>
        <row r="197">
          <cell r="E197" t="str">
            <v>Кызылординская</v>
          </cell>
          <cell r="G197">
            <v>13</v>
          </cell>
          <cell r="I197">
            <v>1.5</v>
          </cell>
          <cell r="J197">
            <v>1.5</v>
          </cell>
          <cell r="N197">
            <v>1</v>
          </cell>
          <cell r="P197">
            <v>1</v>
          </cell>
        </row>
        <row r="198">
          <cell r="E198" t="str">
            <v>Алматинская</v>
          </cell>
          <cell r="G198">
            <v>10</v>
          </cell>
          <cell r="I198">
            <v>29.6</v>
          </cell>
          <cell r="J198">
            <v>29.6</v>
          </cell>
          <cell r="K198">
            <v>29.6</v>
          </cell>
          <cell r="N198">
            <v>1</v>
          </cell>
          <cell r="P198">
            <v>1</v>
          </cell>
          <cell r="Q198">
            <v>1</v>
          </cell>
        </row>
        <row r="199">
          <cell r="E199" t="str">
            <v>ЮКО</v>
          </cell>
          <cell r="G199">
            <v>31</v>
          </cell>
          <cell r="I199">
            <v>35.005045000000003</v>
          </cell>
          <cell r="N199">
            <v>1</v>
          </cell>
        </row>
        <row r="200">
          <cell r="E200" t="str">
            <v>ЮКО</v>
          </cell>
          <cell r="G200">
            <v>28</v>
          </cell>
          <cell r="I200">
            <v>300</v>
          </cell>
          <cell r="N200">
            <v>1</v>
          </cell>
        </row>
        <row r="201">
          <cell r="E201" t="str">
            <v>г. Астана</v>
          </cell>
          <cell r="G201">
            <v>13</v>
          </cell>
          <cell r="I201">
            <v>330</v>
          </cell>
          <cell r="J201">
            <v>330</v>
          </cell>
          <cell r="N201">
            <v>1</v>
          </cell>
          <cell r="P201">
            <v>1</v>
          </cell>
        </row>
        <row r="202">
          <cell r="E202" t="str">
            <v>г. Алматы</v>
          </cell>
          <cell r="G202">
            <v>17</v>
          </cell>
          <cell r="I202">
            <v>3001.5480989999992</v>
          </cell>
          <cell r="J202">
            <v>2941.1082349999992</v>
          </cell>
          <cell r="N202">
            <v>1</v>
          </cell>
          <cell r="P202">
            <v>1</v>
          </cell>
        </row>
        <row r="203">
          <cell r="E203" t="str">
            <v>Павлодарская</v>
          </cell>
          <cell r="G203">
            <v>20</v>
          </cell>
          <cell r="I203">
            <v>20.100000000000001</v>
          </cell>
          <cell r="J203">
            <v>20.100000000000001</v>
          </cell>
          <cell r="N203">
            <v>1</v>
          </cell>
          <cell r="P203">
            <v>1</v>
          </cell>
        </row>
        <row r="204">
          <cell r="E204" t="str">
            <v>Мангистауская</v>
          </cell>
          <cell r="G204">
            <v>23</v>
          </cell>
          <cell r="I204">
            <v>69.974999999999994</v>
          </cell>
          <cell r="J204">
            <v>69.974999999999994</v>
          </cell>
          <cell r="N204">
            <v>1</v>
          </cell>
          <cell r="P204">
            <v>1</v>
          </cell>
        </row>
        <row r="205">
          <cell r="E205" t="str">
            <v>Акмолинская</v>
          </cell>
          <cell r="G205">
            <v>31</v>
          </cell>
          <cell r="I205">
            <v>15.2</v>
          </cell>
          <cell r="J205">
            <v>15.2</v>
          </cell>
          <cell r="N205">
            <v>1</v>
          </cell>
          <cell r="P205">
            <v>1</v>
          </cell>
        </row>
        <row r="206">
          <cell r="E206" t="str">
            <v>ЗКО</v>
          </cell>
          <cell r="G206">
            <v>17</v>
          </cell>
          <cell r="I206">
            <v>37.700000000000003</v>
          </cell>
          <cell r="J206">
            <v>9.6999999999999993</v>
          </cell>
          <cell r="N206">
            <v>1</v>
          </cell>
          <cell r="P206">
            <v>1</v>
          </cell>
        </row>
        <row r="207">
          <cell r="E207" t="str">
            <v>Костанайская</v>
          </cell>
          <cell r="G207" t="str">
            <v>52.10</v>
          </cell>
          <cell r="I207">
            <v>169</v>
          </cell>
          <cell r="N207">
            <v>1</v>
          </cell>
        </row>
        <row r="208">
          <cell r="E208" t="str">
            <v>Алматинская</v>
          </cell>
          <cell r="G208" t="str">
            <v>52.10</v>
          </cell>
          <cell r="I208">
            <v>71.31</v>
          </cell>
          <cell r="N208">
            <v>1</v>
          </cell>
        </row>
        <row r="209">
          <cell r="E209" t="str">
            <v xml:space="preserve">Актюбинская </v>
          </cell>
          <cell r="G209">
            <v>31</v>
          </cell>
          <cell r="I209">
            <v>32.999288</v>
          </cell>
          <cell r="J209">
            <v>32.999288</v>
          </cell>
          <cell r="N209">
            <v>1</v>
          </cell>
          <cell r="P209">
            <v>1</v>
          </cell>
        </row>
        <row r="210">
          <cell r="E210" t="str">
            <v>Павлодарская</v>
          </cell>
          <cell r="G210">
            <v>20</v>
          </cell>
          <cell r="I210">
            <v>52</v>
          </cell>
          <cell r="J210">
            <v>52</v>
          </cell>
          <cell r="N210">
            <v>1</v>
          </cell>
          <cell r="P210">
            <v>1</v>
          </cell>
        </row>
        <row r="211">
          <cell r="E211" t="str">
            <v>г. Алматы</v>
          </cell>
          <cell r="G211">
            <v>10</v>
          </cell>
          <cell r="I211">
            <v>240</v>
          </cell>
          <cell r="J211">
            <v>240</v>
          </cell>
          <cell r="K211">
            <v>240</v>
          </cell>
          <cell r="N211">
            <v>1</v>
          </cell>
          <cell r="P211">
            <v>1</v>
          </cell>
          <cell r="Q211">
            <v>1</v>
          </cell>
        </row>
        <row r="212">
          <cell r="E212" t="str">
            <v>Алматинская</v>
          </cell>
          <cell r="G212">
            <v>14</v>
          </cell>
          <cell r="I212">
            <v>40</v>
          </cell>
          <cell r="J212">
            <v>40</v>
          </cell>
          <cell r="N212">
            <v>1</v>
          </cell>
          <cell r="P212">
            <v>1</v>
          </cell>
        </row>
        <row r="213">
          <cell r="E213" t="str">
            <v>г. Алматы</v>
          </cell>
          <cell r="G213">
            <v>32</v>
          </cell>
          <cell r="I213">
            <v>120</v>
          </cell>
          <cell r="J213">
            <v>120</v>
          </cell>
          <cell r="N213">
            <v>1</v>
          </cell>
          <cell r="P213">
            <v>1</v>
          </cell>
        </row>
        <row r="214">
          <cell r="E214" t="str">
            <v>Костанайская</v>
          </cell>
          <cell r="G214">
            <v>22</v>
          </cell>
          <cell r="I214">
            <v>71.47</v>
          </cell>
          <cell r="J214">
            <v>71.47</v>
          </cell>
          <cell r="N214">
            <v>1</v>
          </cell>
          <cell r="P214">
            <v>1</v>
          </cell>
        </row>
        <row r="215">
          <cell r="E215" t="str">
            <v>Алматинская</v>
          </cell>
          <cell r="G215">
            <v>22</v>
          </cell>
          <cell r="I215">
            <v>78</v>
          </cell>
          <cell r="N215">
            <v>1</v>
          </cell>
        </row>
        <row r="216">
          <cell r="E216" t="str">
            <v>Алматинская</v>
          </cell>
          <cell r="G216">
            <v>33</v>
          </cell>
          <cell r="I216">
            <v>15</v>
          </cell>
          <cell r="N216">
            <v>1</v>
          </cell>
        </row>
        <row r="217">
          <cell r="E217" t="str">
            <v>Мангистауская</v>
          </cell>
          <cell r="G217">
            <v>23</v>
          </cell>
          <cell r="I217">
            <v>235.92443299999999</v>
          </cell>
          <cell r="J217">
            <v>235.92443299999999</v>
          </cell>
          <cell r="N217">
            <v>1</v>
          </cell>
          <cell r="P217">
            <v>1</v>
          </cell>
        </row>
        <row r="218">
          <cell r="E218" t="str">
            <v>г. Астана</v>
          </cell>
          <cell r="G218">
            <v>27</v>
          </cell>
          <cell r="I218">
            <v>83</v>
          </cell>
          <cell r="J218">
            <v>83</v>
          </cell>
          <cell r="N218">
            <v>1</v>
          </cell>
          <cell r="P218">
            <v>1</v>
          </cell>
        </row>
        <row r="219">
          <cell r="E219" t="str">
            <v>г. Алматы</v>
          </cell>
          <cell r="G219">
            <v>31</v>
          </cell>
          <cell r="I219">
            <v>46</v>
          </cell>
          <cell r="J219">
            <v>46</v>
          </cell>
          <cell r="N219">
            <v>1</v>
          </cell>
          <cell r="P219">
            <v>1</v>
          </cell>
        </row>
        <row r="220">
          <cell r="E220" t="str">
            <v>Мангистауская</v>
          </cell>
          <cell r="G220">
            <v>10</v>
          </cell>
          <cell r="I220">
            <v>30</v>
          </cell>
          <cell r="J220">
            <v>30</v>
          </cell>
          <cell r="K220">
            <v>30</v>
          </cell>
          <cell r="N220">
            <v>1</v>
          </cell>
          <cell r="P220">
            <v>1</v>
          </cell>
          <cell r="Q220">
            <v>1</v>
          </cell>
        </row>
        <row r="221">
          <cell r="E221" t="str">
            <v>Мангистауская</v>
          </cell>
          <cell r="G221">
            <v>23</v>
          </cell>
          <cell r="I221">
            <v>30.3</v>
          </cell>
          <cell r="J221">
            <v>30.3</v>
          </cell>
          <cell r="N221">
            <v>1</v>
          </cell>
          <cell r="P221">
            <v>1</v>
          </cell>
        </row>
        <row r="222">
          <cell r="E222" t="str">
            <v>Костанайская</v>
          </cell>
          <cell r="G222">
            <v>10</v>
          </cell>
          <cell r="I222">
            <v>2919.1869089599995</v>
          </cell>
          <cell r="J222">
            <v>2919.1869089599995</v>
          </cell>
          <cell r="K222">
            <v>2919.1869089599995</v>
          </cell>
          <cell r="N222">
            <v>1</v>
          </cell>
          <cell r="P222">
            <v>1</v>
          </cell>
          <cell r="Q222">
            <v>1</v>
          </cell>
        </row>
        <row r="223">
          <cell r="E223" t="str">
            <v>ЮКО</v>
          </cell>
          <cell r="G223">
            <v>10</v>
          </cell>
          <cell r="I223">
            <v>4816.0616375600002</v>
          </cell>
          <cell r="J223">
            <v>4816.0616375600002</v>
          </cell>
          <cell r="K223">
            <v>4816.0616375600002</v>
          </cell>
          <cell r="N223">
            <v>1</v>
          </cell>
          <cell r="P223">
            <v>1</v>
          </cell>
          <cell r="Q223">
            <v>1</v>
          </cell>
        </row>
        <row r="224">
          <cell r="E224" t="str">
            <v>г. Астана</v>
          </cell>
          <cell r="G224">
            <v>25</v>
          </cell>
          <cell r="I224">
            <v>328.87</v>
          </cell>
          <cell r="J224">
            <v>328.87</v>
          </cell>
          <cell r="N224">
            <v>1</v>
          </cell>
          <cell r="P224">
            <v>1</v>
          </cell>
        </row>
        <row r="225">
          <cell r="E225" t="str">
            <v>г. Астана</v>
          </cell>
          <cell r="G225">
            <v>25</v>
          </cell>
          <cell r="I225">
            <v>150.74924999999999</v>
          </cell>
          <cell r="J225">
            <v>150.74924999999999</v>
          </cell>
          <cell r="N225">
            <v>1</v>
          </cell>
          <cell r="P225">
            <v>1</v>
          </cell>
        </row>
        <row r="226">
          <cell r="E226" t="str">
            <v>г. Алматы</v>
          </cell>
          <cell r="G226">
            <v>23</v>
          </cell>
          <cell r="I226">
            <v>46</v>
          </cell>
          <cell r="N226">
            <v>1</v>
          </cell>
        </row>
        <row r="227">
          <cell r="E227" t="str">
            <v>Павлодарская</v>
          </cell>
          <cell r="G227">
            <v>23</v>
          </cell>
          <cell r="I227">
            <v>1201.5463686600001</v>
          </cell>
          <cell r="J227">
            <v>1201.5463686600001</v>
          </cell>
          <cell r="N227">
            <v>1</v>
          </cell>
          <cell r="P227">
            <v>1</v>
          </cell>
        </row>
        <row r="228">
          <cell r="E228" t="str">
            <v>Павлодарская</v>
          </cell>
          <cell r="G228">
            <v>20</v>
          </cell>
          <cell r="I228">
            <v>49.999699999999997</v>
          </cell>
          <cell r="J228">
            <v>49.999699999999997</v>
          </cell>
          <cell r="N228">
            <v>1</v>
          </cell>
          <cell r="P228">
            <v>1</v>
          </cell>
        </row>
        <row r="229">
          <cell r="E229" t="str">
            <v>Алматинская</v>
          </cell>
          <cell r="G229">
            <v>14</v>
          </cell>
          <cell r="I229">
            <v>265.02822099999997</v>
          </cell>
          <cell r="J229">
            <v>265.03446500000001</v>
          </cell>
          <cell r="N229">
            <v>1</v>
          </cell>
          <cell r="P229">
            <v>1</v>
          </cell>
        </row>
        <row r="230">
          <cell r="E230" t="str">
            <v>Карагандинская</v>
          </cell>
          <cell r="G230" t="str">
            <v>62.09</v>
          </cell>
          <cell r="I230">
            <v>300</v>
          </cell>
          <cell r="N230">
            <v>1</v>
          </cell>
        </row>
        <row r="231">
          <cell r="E231" t="str">
            <v>г. Алматы</v>
          </cell>
          <cell r="G231">
            <v>11</v>
          </cell>
          <cell r="I231">
            <v>25</v>
          </cell>
          <cell r="J231">
            <v>25</v>
          </cell>
          <cell r="K231">
            <v>25</v>
          </cell>
          <cell r="N231">
            <v>1</v>
          </cell>
          <cell r="P231">
            <v>1</v>
          </cell>
          <cell r="Q231">
            <v>1</v>
          </cell>
        </row>
        <row r="232">
          <cell r="E232" t="str">
            <v>Алматинская</v>
          </cell>
          <cell r="G232">
            <v>10</v>
          </cell>
          <cell r="I232">
            <v>27.1</v>
          </cell>
          <cell r="N232">
            <v>1</v>
          </cell>
        </row>
        <row r="233">
          <cell r="E233" t="str">
            <v>Павлодарская</v>
          </cell>
          <cell r="G233">
            <v>25</v>
          </cell>
          <cell r="I233">
            <v>417.11119300000001</v>
          </cell>
          <cell r="J233">
            <v>417.11119300000001</v>
          </cell>
          <cell r="N233">
            <v>1</v>
          </cell>
          <cell r="P233">
            <v>1</v>
          </cell>
        </row>
        <row r="234">
          <cell r="E234" t="str">
            <v>Павлодарская</v>
          </cell>
          <cell r="G234">
            <v>23</v>
          </cell>
          <cell r="I234">
            <v>90.408716999999996</v>
          </cell>
          <cell r="J234">
            <v>90.408716999999996</v>
          </cell>
          <cell r="N234">
            <v>1</v>
          </cell>
          <cell r="P234">
            <v>1</v>
          </cell>
        </row>
        <row r="235">
          <cell r="E235" t="str">
            <v>Акмолинская</v>
          </cell>
          <cell r="G235">
            <v>14</v>
          </cell>
          <cell r="I235">
            <v>30</v>
          </cell>
          <cell r="J235">
            <v>30</v>
          </cell>
          <cell r="N235">
            <v>1</v>
          </cell>
          <cell r="P235">
            <v>1</v>
          </cell>
        </row>
        <row r="236">
          <cell r="E236" t="str">
            <v>г. Алматы</v>
          </cell>
          <cell r="G236">
            <v>14</v>
          </cell>
          <cell r="I236">
            <v>572</v>
          </cell>
          <cell r="J236">
            <v>572</v>
          </cell>
          <cell r="N236">
            <v>1</v>
          </cell>
          <cell r="P236">
            <v>1</v>
          </cell>
        </row>
        <row r="237">
          <cell r="E237" t="str">
            <v>г. Алматы</v>
          </cell>
          <cell r="G237">
            <v>14</v>
          </cell>
          <cell r="I237">
            <v>502</v>
          </cell>
          <cell r="J237">
            <v>502</v>
          </cell>
          <cell r="N237">
            <v>1</v>
          </cell>
          <cell r="P237">
            <v>1</v>
          </cell>
        </row>
        <row r="238">
          <cell r="E238" t="str">
            <v>г. Алматы</v>
          </cell>
          <cell r="G238">
            <v>10</v>
          </cell>
          <cell r="I238">
            <v>190.5</v>
          </cell>
          <cell r="J238">
            <v>190.5</v>
          </cell>
          <cell r="K238">
            <v>190.5</v>
          </cell>
          <cell r="N238">
            <v>1</v>
          </cell>
          <cell r="P238">
            <v>1</v>
          </cell>
          <cell r="Q238">
            <v>1</v>
          </cell>
        </row>
        <row r="239">
          <cell r="E239" t="str">
            <v>г. Астана</v>
          </cell>
          <cell r="G239">
            <v>27</v>
          </cell>
          <cell r="I239">
            <v>482.02499999999998</v>
          </cell>
          <cell r="J239">
            <v>482.02499999999998</v>
          </cell>
          <cell r="N239">
            <v>1</v>
          </cell>
          <cell r="P239">
            <v>1</v>
          </cell>
        </row>
        <row r="240">
          <cell r="E240" t="str">
            <v>г. Астана</v>
          </cell>
          <cell r="G240">
            <v>23</v>
          </cell>
          <cell r="I240">
            <v>26.25</v>
          </cell>
          <cell r="J240">
            <v>26.25</v>
          </cell>
          <cell r="N240">
            <v>1</v>
          </cell>
          <cell r="P240">
            <v>1</v>
          </cell>
        </row>
        <row r="241">
          <cell r="E241" t="str">
            <v>ЗКО</v>
          </cell>
          <cell r="G241">
            <v>20</v>
          </cell>
          <cell r="I241">
            <v>460.75175000000007</v>
          </cell>
          <cell r="J241">
            <v>460.75175000000007</v>
          </cell>
          <cell r="N241">
            <v>1</v>
          </cell>
          <cell r="P241">
            <v>1</v>
          </cell>
        </row>
        <row r="242">
          <cell r="E242" t="str">
            <v>ЮКО</v>
          </cell>
          <cell r="G242">
            <v>10</v>
          </cell>
          <cell r="I242">
            <v>1575</v>
          </cell>
          <cell r="J242">
            <v>1575</v>
          </cell>
          <cell r="K242">
            <v>1575</v>
          </cell>
          <cell r="N242">
            <v>1</v>
          </cell>
          <cell r="P242">
            <v>1</v>
          </cell>
          <cell r="Q242">
            <v>1</v>
          </cell>
        </row>
        <row r="243">
          <cell r="E243" t="str">
            <v>Акмолинская</v>
          </cell>
          <cell r="G243">
            <v>10</v>
          </cell>
          <cell r="I243">
            <v>592.9</v>
          </cell>
          <cell r="J243">
            <v>592.9</v>
          </cell>
          <cell r="K243">
            <v>592.9</v>
          </cell>
          <cell r="N243">
            <v>1</v>
          </cell>
          <cell r="P243">
            <v>1</v>
          </cell>
          <cell r="Q243">
            <v>1</v>
          </cell>
        </row>
        <row r="244">
          <cell r="E244" t="str">
            <v>ВКО</v>
          </cell>
          <cell r="G244" t="str">
            <v>52.21</v>
          </cell>
          <cell r="I244">
            <v>703.50368000000003</v>
          </cell>
          <cell r="N244">
            <v>1</v>
          </cell>
        </row>
        <row r="245">
          <cell r="E245" t="str">
            <v>ВКО</v>
          </cell>
          <cell r="G245">
            <v>10</v>
          </cell>
          <cell r="I245">
            <v>453.12985699999996</v>
          </cell>
          <cell r="J245">
            <v>259.09049999999996</v>
          </cell>
          <cell r="K245">
            <v>259.09049999999996</v>
          </cell>
          <cell r="N245">
            <v>1</v>
          </cell>
          <cell r="P245">
            <v>1</v>
          </cell>
          <cell r="Q245">
            <v>1</v>
          </cell>
        </row>
        <row r="246">
          <cell r="E246" t="str">
            <v>г. Астана</v>
          </cell>
          <cell r="G246">
            <v>29</v>
          </cell>
          <cell r="I246">
            <v>182.399</v>
          </cell>
          <cell r="J246">
            <v>182.399</v>
          </cell>
          <cell r="N246">
            <v>1</v>
          </cell>
          <cell r="P246">
            <v>1</v>
          </cell>
        </row>
        <row r="247">
          <cell r="E247" t="str">
            <v>г. Астана</v>
          </cell>
          <cell r="G247">
            <v>17</v>
          </cell>
          <cell r="I247">
            <v>284.26689699999997</v>
          </cell>
          <cell r="J247">
            <v>284.26689699999997</v>
          </cell>
          <cell r="N247">
            <v>1</v>
          </cell>
          <cell r="P247">
            <v>1</v>
          </cell>
        </row>
        <row r="248">
          <cell r="E248" t="str">
            <v>Павлодарская</v>
          </cell>
          <cell r="G248">
            <v>10</v>
          </cell>
          <cell r="I248">
            <v>7.093</v>
          </cell>
          <cell r="J248">
            <v>7.093</v>
          </cell>
          <cell r="K248">
            <v>7.093</v>
          </cell>
          <cell r="N248">
            <v>1</v>
          </cell>
          <cell r="P248">
            <v>1</v>
          </cell>
          <cell r="Q248">
            <v>1</v>
          </cell>
        </row>
        <row r="249">
          <cell r="E249" t="str">
            <v>Костанайская</v>
          </cell>
          <cell r="G249">
            <v>24</v>
          </cell>
          <cell r="I249">
            <v>216.666</v>
          </cell>
          <cell r="J249">
            <v>216.66659999999999</v>
          </cell>
          <cell r="N249">
            <v>1</v>
          </cell>
          <cell r="P249">
            <v>1</v>
          </cell>
        </row>
        <row r="250">
          <cell r="E250" t="str">
            <v>ВКО</v>
          </cell>
          <cell r="G250">
            <v>14</v>
          </cell>
          <cell r="I250">
            <v>477</v>
          </cell>
          <cell r="J250">
            <v>477</v>
          </cell>
          <cell r="N250">
            <v>1</v>
          </cell>
          <cell r="P250">
            <v>1</v>
          </cell>
        </row>
        <row r="251">
          <cell r="E251" t="str">
            <v>Костанайская</v>
          </cell>
          <cell r="G251">
            <v>10</v>
          </cell>
          <cell r="I251">
            <v>1820.0971781299997</v>
          </cell>
          <cell r="J251">
            <v>1820.0971781299997</v>
          </cell>
          <cell r="K251">
            <v>1820.0971781299997</v>
          </cell>
          <cell r="N251">
            <v>1</v>
          </cell>
          <cell r="P251">
            <v>1</v>
          </cell>
          <cell r="Q251">
            <v>1</v>
          </cell>
        </row>
        <row r="252">
          <cell r="E252" t="str">
            <v>г. Алматы</v>
          </cell>
          <cell r="G252">
            <v>25</v>
          </cell>
          <cell r="I252">
            <v>150</v>
          </cell>
          <cell r="J252">
            <v>150</v>
          </cell>
          <cell r="N252">
            <v>1</v>
          </cell>
        </row>
        <row r="253">
          <cell r="E253" t="str">
            <v>Костанайская</v>
          </cell>
          <cell r="G253">
            <v>10</v>
          </cell>
          <cell r="I253">
            <v>2910.2201999999997</v>
          </cell>
          <cell r="J253">
            <v>2910.2201999999997</v>
          </cell>
          <cell r="K253">
            <v>2910.2201999999997</v>
          </cell>
          <cell r="N253">
            <v>1</v>
          </cell>
          <cell r="P253">
            <v>1</v>
          </cell>
          <cell r="Q253">
            <v>1</v>
          </cell>
        </row>
        <row r="254">
          <cell r="E254" t="str">
            <v>СКО</v>
          </cell>
          <cell r="G254">
            <v>23</v>
          </cell>
          <cell r="I254">
            <v>277.76249999999999</v>
          </cell>
          <cell r="J254">
            <v>242</v>
          </cell>
          <cell r="N254">
            <v>1</v>
          </cell>
          <cell r="P254">
            <v>1</v>
          </cell>
        </row>
        <row r="255">
          <cell r="E255" t="str">
            <v>Мангистауская</v>
          </cell>
          <cell r="G255">
            <v>33</v>
          </cell>
          <cell r="I255">
            <v>1693.433235</v>
          </cell>
          <cell r="N255">
            <v>1</v>
          </cell>
        </row>
        <row r="256">
          <cell r="E256" t="str">
            <v>Жамбылская</v>
          </cell>
          <cell r="G256">
            <v>21</v>
          </cell>
          <cell r="I256">
            <v>1910.3235609999999</v>
          </cell>
          <cell r="J256">
            <v>1910.3235609999999</v>
          </cell>
          <cell r="N256">
            <v>1</v>
          </cell>
          <cell r="P256">
            <v>1</v>
          </cell>
        </row>
        <row r="257">
          <cell r="E257" t="str">
            <v>Жамбылская</v>
          </cell>
          <cell r="G257">
            <v>21</v>
          </cell>
          <cell r="I257">
            <v>920.54</v>
          </cell>
          <cell r="J257">
            <v>920.54</v>
          </cell>
          <cell r="N257">
            <v>1</v>
          </cell>
          <cell r="P257">
            <v>1</v>
          </cell>
        </row>
        <row r="258">
          <cell r="E258" t="str">
            <v>Жамбылская</v>
          </cell>
          <cell r="G258">
            <v>24</v>
          </cell>
          <cell r="I258">
            <v>40</v>
          </cell>
          <cell r="N258">
            <v>1</v>
          </cell>
        </row>
        <row r="259">
          <cell r="E259" t="str">
            <v>Костанайская</v>
          </cell>
          <cell r="G259">
            <v>10</v>
          </cell>
          <cell r="I259">
            <v>5158.9745488299995</v>
          </cell>
          <cell r="J259">
            <v>5158.9745488299995</v>
          </cell>
          <cell r="K259">
            <v>5158.9745488299995</v>
          </cell>
          <cell r="N259">
            <v>1</v>
          </cell>
          <cell r="P259">
            <v>1</v>
          </cell>
          <cell r="Q259">
            <v>1</v>
          </cell>
        </row>
        <row r="260">
          <cell r="E260" t="str">
            <v>Павлодарская</v>
          </cell>
          <cell r="G260">
            <v>10</v>
          </cell>
          <cell r="I260">
            <v>206.20000000000002</v>
          </cell>
          <cell r="J260">
            <v>206.20000000000002</v>
          </cell>
          <cell r="K260">
            <v>206.20000000000002</v>
          </cell>
          <cell r="N260">
            <v>1</v>
          </cell>
          <cell r="P260">
            <v>1</v>
          </cell>
          <cell r="Q260">
            <v>1</v>
          </cell>
        </row>
        <row r="261">
          <cell r="E261" t="str">
            <v>Павлодарская</v>
          </cell>
          <cell r="G261">
            <v>10</v>
          </cell>
          <cell r="I261">
            <v>131.6</v>
          </cell>
          <cell r="J261">
            <v>131.6</v>
          </cell>
          <cell r="K261">
            <v>131.6</v>
          </cell>
          <cell r="N261">
            <v>1</v>
          </cell>
          <cell r="P261">
            <v>1</v>
          </cell>
          <cell r="Q261">
            <v>1</v>
          </cell>
        </row>
        <row r="262">
          <cell r="E262" t="str">
            <v xml:space="preserve">Актюбинская </v>
          </cell>
          <cell r="G262">
            <v>20</v>
          </cell>
          <cell r="I262">
            <v>136.59965700000001</v>
          </cell>
          <cell r="J262">
            <v>136.59965700000001</v>
          </cell>
          <cell r="N262">
            <v>1</v>
          </cell>
          <cell r="P262">
            <v>1</v>
          </cell>
        </row>
        <row r="263">
          <cell r="E263" t="str">
            <v>ЮКО</v>
          </cell>
          <cell r="G263">
            <v>10</v>
          </cell>
          <cell r="I263">
            <v>5.5</v>
          </cell>
          <cell r="J263">
            <v>5.5</v>
          </cell>
          <cell r="K263">
            <v>5.5</v>
          </cell>
          <cell r="N263">
            <v>1</v>
          </cell>
          <cell r="P263">
            <v>1</v>
          </cell>
          <cell r="Q263">
            <v>1</v>
          </cell>
        </row>
        <row r="264">
          <cell r="E264" t="str">
            <v>Павлодарская</v>
          </cell>
          <cell r="G264">
            <v>10</v>
          </cell>
          <cell r="I264">
            <v>150</v>
          </cell>
          <cell r="J264">
            <v>150</v>
          </cell>
          <cell r="K264">
            <v>150</v>
          </cell>
          <cell r="N264">
            <v>1</v>
          </cell>
          <cell r="P264">
            <v>1</v>
          </cell>
          <cell r="Q264">
            <v>1</v>
          </cell>
        </row>
        <row r="265">
          <cell r="E265" t="str">
            <v>Павлодарская</v>
          </cell>
          <cell r="G265">
            <v>10</v>
          </cell>
          <cell r="I265">
            <v>2506.9366109999996</v>
          </cell>
          <cell r="J265">
            <v>2506.9366109999996</v>
          </cell>
          <cell r="K265">
            <v>2506.9366109999996</v>
          </cell>
          <cell r="N265">
            <v>1</v>
          </cell>
          <cell r="P265">
            <v>1</v>
          </cell>
          <cell r="Q265">
            <v>1</v>
          </cell>
        </row>
        <row r="266">
          <cell r="E266" t="str">
            <v>ЮКО</v>
          </cell>
          <cell r="G266">
            <v>10</v>
          </cell>
          <cell r="I266">
            <v>2035.3637160000001</v>
          </cell>
          <cell r="J266">
            <v>2035.3637160000001</v>
          </cell>
          <cell r="K266">
            <v>2035.3637160000001</v>
          </cell>
          <cell r="N266">
            <v>1</v>
          </cell>
          <cell r="P266">
            <v>1</v>
          </cell>
          <cell r="Q266">
            <v>1</v>
          </cell>
        </row>
        <row r="267">
          <cell r="E267" t="str">
            <v>Павлодарская</v>
          </cell>
          <cell r="G267">
            <v>25</v>
          </cell>
          <cell r="I267">
            <v>155</v>
          </cell>
          <cell r="J267">
            <v>155</v>
          </cell>
          <cell r="N267">
            <v>1</v>
          </cell>
          <cell r="P267">
            <v>1</v>
          </cell>
        </row>
        <row r="268">
          <cell r="E268" t="str">
            <v>ВКО</v>
          </cell>
          <cell r="G268">
            <v>25</v>
          </cell>
          <cell r="I268">
            <v>36.086300749999999</v>
          </cell>
          <cell r="J268">
            <v>36.086300749999999</v>
          </cell>
          <cell r="N268">
            <v>1</v>
          </cell>
          <cell r="P268">
            <v>1</v>
          </cell>
        </row>
        <row r="269">
          <cell r="E269" t="str">
            <v>г. Алматы</v>
          </cell>
          <cell r="G269">
            <v>21</v>
          </cell>
          <cell r="I269">
            <v>2489.65</v>
          </cell>
          <cell r="J269">
            <v>2489.65</v>
          </cell>
          <cell r="N269">
            <v>1</v>
          </cell>
          <cell r="P269">
            <v>1</v>
          </cell>
        </row>
        <row r="270">
          <cell r="E270" t="str">
            <v>г. Алматы</v>
          </cell>
          <cell r="G270">
            <v>22</v>
          </cell>
          <cell r="I270">
            <v>105</v>
          </cell>
          <cell r="N270">
            <v>1</v>
          </cell>
        </row>
        <row r="271">
          <cell r="E271" t="str">
            <v>ВКО</v>
          </cell>
          <cell r="G271">
            <v>16</v>
          </cell>
          <cell r="I271">
            <v>103.5</v>
          </cell>
          <cell r="J271">
            <v>103.5</v>
          </cell>
          <cell r="N271">
            <v>1</v>
          </cell>
          <cell r="P271">
            <v>1</v>
          </cell>
        </row>
        <row r="272">
          <cell r="E272" t="str">
            <v>ЮКО</v>
          </cell>
          <cell r="G272">
            <v>32</v>
          </cell>
          <cell r="I272">
            <v>2096.377</v>
          </cell>
          <cell r="J272">
            <v>2096.377</v>
          </cell>
          <cell r="N272">
            <v>1</v>
          </cell>
          <cell r="P272">
            <v>1</v>
          </cell>
        </row>
        <row r="273">
          <cell r="E273" t="str">
            <v>г. Астана</v>
          </cell>
          <cell r="G273">
            <v>27</v>
          </cell>
          <cell r="I273">
            <v>260</v>
          </cell>
          <cell r="J273">
            <v>100</v>
          </cell>
          <cell r="N273">
            <v>1</v>
          </cell>
          <cell r="P273">
            <v>1</v>
          </cell>
        </row>
        <row r="274">
          <cell r="E274" t="str">
            <v>г. Алматы</v>
          </cell>
          <cell r="G274">
            <v>14</v>
          </cell>
          <cell r="I274">
            <v>35</v>
          </cell>
          <cell r="J274">
            <v>35</v>
          </cell>
          <cell r="N274">
            <v>1</v>
          </cell>
          <cell r="P274">
            <v>1</v>
          </cell>
        </row>
        <row r="275">
          <cell r="E275" t="str">
            <v>ЮКО</v>
          </cell>
          <cell r="G275">
            <v>32</v>
          </cell>
          <cell r="I275">
            <v>64</v>
          </cell>
          <cell r="J275">
            <v>64</v>
          </cell>
          <cell r="N275">
            <v>1</v>
          </cell>
          <cell r="P275">
            <v>1</v>
          </cell>
        </row>
        <row r="276">
          <cell r="E276" t="str">
            <v>г. Алматы</v>
          </cell>
          <cell r="G276">
            <v>17</v>
          </cell>
          <cell r="I276">
            <v>105</v>
          </cell>
          <cell r="J276">
            <v>105</v>
          </cell>
          <cell r="N276">
            <v>1</v>
          </cell>
          <cell r="P276">
            <v>1</v>
          </cell>
        </row>
        <row r="277">
          <cell r="E277" t="str">
            <v>ВКО</v>
          </cell>
          <cell r="G277">
            <v>27</v>
          </cell>
          <cell r="I277">
            <v>672.56456300000002</v>
          </cell>
          <cell r="J277">
            <v>672.56456300000002</v>
          </cell>
          <cell r="N277">
            <v>1</v>
          </cell>
          <cell r="P277">
            <v>1</v>
          </cell>
        </row>
        <row r="278">
          <cell r="E278" t="str">
            <v>ВКО</v>
          </cell>
          <cell r="G278">
            <v>27</v>
          </cell>
          <cell r="I278">
            <v>53</v>
          </cell>
          <cell r="N278">
            <v>1</v>
          </cell>
        </row>
        <row r="279">
          <cell r="E279" t="str">
            <v>ВКО</v>
          </cell>
          <cell r="G279">
            <v>28</v>
          </cell>
          <cell r="I279">
            <v>20</v>
          </cell>
          <cell r="N279">
            <v>1</v>
          </cell>
        </row>
        <row r="280">
          <cell r="E280" t="str">
            <v>ВКО</v>
          </cell>
          <cell r="G280">
            <v>28</v>
          </cell>
          <cell r="I280">
            <v>100.026241</v>
          </cell>
          <cell r="J280">
            <v>100.026241</v>
          </cell>
          <cell r="N280">
            <v>1</v>
          </cell>
          <cell r="P280">
            <v>1</v>
          </cell>
        </row>
        <row r="281">
          <cell r="E281" t="str">
            <v>ВКО</v>
          </cell>
          <cell r="G281">
            <v>16</v>
          </cell>
          <cell r="I281">
            <v>90</v>
          </cell>
          <cell r="J281">
            <v>90</v>
          </cell>
          <cell r="N281">
            <v>1</v>
          </cell>
          <cell r="P281">
            <v>1</v>
          </cell>
        </row>
        <row r="282">
          <cell r="E282" t="str">
            <v>ЗКО</v>
          </cell>
          <cell r="G282">
            <v>16</v>
          </cell>
          <cell r="I282">
            <v>29.876300000000001</v>
          </cell>
          <cell r="J282">
            <v>24.939679999999999</v>
          </cell>
          <cell r="N282">
            <v>1</v>
          </cell>
          <cell r="P282">
            <v>1</v>
          </cell>
        </row>
        <row r="283">
          <cell r="E283" t="str">
            <v>Павлодарская</v>
          </cell>
          <cell r="G283">
            <v>25</v>
          </cell>
          <cell r="I283">
            <v>35</v>
          </cell>
          <cell r="N283">
            <v>1</v>
          </cell>
        </row>
        <row r="284">
          <cell r="E284" t="str">
            <v xml:space="preserve">Актюбинская </v>
          </cell>
          <cell r="G284">
            <v>22</v>
          </cell>
          <cell r="I284">
            <v>226.296573</v>
          </cell>
          <cell r="J284">
            <v>226.296573</v>
          </cell>
          <cell r="N284">
            <v>1</v>
          </cell>
          <cell r="P284">
            <v>1</v>
          </cell>
        </row>
        <row r="285">
          <cell r="E285" t="str">
            <v>Павлодарская</v>
          </cell>
          <cell r="G285">
            <v>10</v>
          </cell>
          <cell r="I285">
            <v>95.8</v>
          </cell>
          <cell r="J285">
            <v>95.8</v>
          </cell>
          <cell r="K285">
            <v>95.8</v>
          </cell>
          <cell r="N285">
            <v>1</v>
          </cell>
          <cell r="P285">
            <v>1</v>
          </cell>
          <cell r="Q285">
            <v>1</v>
          </cell>
        </row>
        <row r="286">
          <cell r="E286" t="str">
            <v>Павлодарская</v>
          </cell>
          <cell r="G286">
            <v>10</v>
          </cell>
          <cell r="I286">
            <v>24</v>
          </cell>
          <cell r="J286">
            <v>24</v>
          </cell>
          <cell r="K286">
            <v>24</v>
          </cell>
          <cell r="N286">
            <v>1</v>
          </cell>
          <cell r="P286">
            <v>1</v>
          </cell>
          <cell r="Q286">
            <v>1</v>
          </cell>
        </row>
        <row r="287">
          <cell r="E287" t="str">
            <v>ЗКО</v>
          </cell>
          <cell r="G287">
            <v>24</v>
          </cell>
          <cell r="I287">
            <v>260</v>
          </cell>
          <cell r="J287">
            <v>107.448123</v>
          </cell>
          <cell r="N287">
            <v>1</v>
          </cell>
          <cell r="P287">
            <v>1</v>
          </cell>
        </row>
        <row r="288">
          <cell r="E288" t="str">
            <v>Павлодарская</v>
          </cell>
          <cell r="G288">
            <v>22</v>
          </cell>
          <cell r="I288">
            <v>60.386457959999994</v>
          </cell>
          <cell r="J288">
            <v>60.386457959999994</v>
          </cell>
          <cell r="N288">
            <v>1</v>
          </cell>
          <cell r="P288">
            <v>1</v>
          </cell>
        </row>
        <row r="289">
          <cell r="E289" t="str">
            <v>ЮКО</v>
          </cell>
          <cell r="G289">
            <v>22</v>
          </cell>
          <cell r="I289">
            <v>1697.0958000000001</v>
          </cell>
          <cell r="J289">
            <v>1697.0958000000001</v>
          </cell>
          <cell r="N289">
            <v>1</v>
          </cell>
          <cell r="P289">
            <v>1</v>
          </cell>
        </row>
        <row r="290">
          <cell r="E290" t="str">
            <v>Карагандинская</v>
          </cell>
          <cell r="G290">
            <v>22</v>
          </cell>
          <cell r="I290">
            <v>50</v>
          </cell>
          <cell r="J290">
            <v>50</v>
          </cell>
          <cell r="N290">
            <v>1</v>
          </cell>
          <cell r="P290">
            <v>1</v>
          </cell>
        </row>
        <row r="291">
          <cell r="E291" t="str">
            <v>Жамбылская</v>
          </cell>
          <cell r="G291">
            <v>10</v>
          </cell>
          <cell r="I291">
            <v>563.95354724000003</v>
          </cell>
          <cell r="J291">
            <v>563.95354724000003</v>
          </cell>
          <cell r="K291">
            <v>563.95354724000003</v>
          </cell>
          <cell r="N291">
            <v>1</v>
          </cell>
          <cell r="P291">
            <v>1</v>
          </cell>
          <cell r="Q291">
            <v>1</v>
          </cell>
        </row>
        <row r="292">
          <cell r="E292" t="str">
            <v>Карагандинская</v>
          </cell>
          <cell r="G292">
            <v>10</v>
          </cell>
          <cell r="I292">
            <v>1657.1355309999999</v>
          </cell>
          <cell r="J292">
            <v>1657.1355309999999</v>
          </cell>
          <cell r="K292">
            <v>1657.1355309999999</v>
          </cell>
          <cell r="N292">
            <v>1</v>
          </cell>
          <cell r="P292">
            <v>1</v>
          </cell>
          <cell r="Q292">
            <v>1</v>
          </cell>
        </row>
        <row r="293">
          <cell r="E293" t="str">
            <v>Атырауская</v>
          </cell>
          <cell r="G293">
            <v>23</v>
          </cell>
          <cell r="I293">
            <v>200</v>
          </cell>
          <cell r="J293">
            <v>200</v>
          </cell>
          <cell r="N293">
            <v>1</v>
          </cell>
          <cell r="P293">
            <v>1</v>
          </cell>
        </row>
        <row r="294">
          <cell r="E294" t="str">
            <v>Жамбылская</v>
          </cell>
          <cell r="G294">
            <v>24</v>
          </cell>
          <cell r="I294">
            <v>101.4113</v>
          </cell>
          <cell r="J294">
            <v>101.4113</v>
          </cell>
          <cell r="N294">
            <v>1</v>
          </cell>
          <cell r="P294">
            <v>1</v>
          </cell>
        </row>
        <row r="295">
          <cell r="E295" t="str">
            <v>г. Алматы</v>
          </cell>
          <cell r="G295">
            <v>28</v>
          </cell>
          <cell r="I295">
            <v>126</v>
          </cell>
          <cell r="J295">
            <v>126</v>
          </cell>
          <cell r="N295">
            <v>1</v>
          </cell>
          <cell r="P295">
            <v>1</v>
          </cell>
        </row>
        <row r="296">
          <cell r="E296" t="str">
            <v>ЮКО</v>
          </cell>
          <cell r="G296">
            <v>22</v>
          </cell>
          <cell r="I296">
            <v>1394.2969330000001</v>
          </cell>
          <cell r="J296">
            <v>1394.2969330000001</v>
          </cell>
          <cell r="N296">
            <v>1</v>
          </cell>
          <cell r="P296">
            <v>1</v>
          </cell>
        </row>
        <row r="297">
          <cell r="E297" t="str">
            <v>ЮКО</v>
          </cell>
          <cell r="G297">
            <v>10</v>
          </cell>
          <cell r="I297">
            <v>100</v>
          </cell>
          <cell r="J297">
            <v>100</v>
          </cell>
          <cell r="K297">
            <v>100</v>
          </cell>
          <cell r="N297">
            <v>1</v>
          </cell>
          <cell r="P297">
            <v>1</v>
          </cell>
          <cell r="Q297">
            <v>1</v>
          </cell>
        </row>
        <row r="298">
          <cell r="E298" t="str">
            <v>Акмолинская</v>
          </cell>
          <cell r="G298">
            <v>10</v>
          </cell>
          <cell r="I298">
            <v>32.82</v>
          </cell>
          <cell r="J298">
            <v>32.82</v>
          </cell>
          <cell r="K298">
            <v>32.82</v>
          </cell>
          <cell r="N298">
            <v>1</v>
          </cell>
          <cell r="P298">
            <v>1</v>
          </cell>
          <cell r="Q298">
            <v>1</v>
          </cell>
        </row>
        <row r="299">
          <cell r="E299" t="str">
            <v>ЮКО</v>
          </cell>
          <cell r="G299">
            <v>23</v>
          </cell>
          <cell r="I299">
            <v>414.25</v>
          </cell>
          <cell r="J299">
            <v>414.25</v>
          </cell>
          <cell r="N299">
            <v>1</v>
          </cell>
          <cell r="P299">
            <v>1</v>
          </cell>
        </row>
        <row r="300">
          <cell r="E300" t="str">
            <v>Павлодарская</v>
          </cell>
          <cell r="G300">
            <v>10</v>
          </cell>
          <cell r="I300">
            <v>279.58939393999998</v>
          </cell>
          <cell r="J300">
            <v>279.58939393999998</v>
          </cell>
          <cell r="K300">
            <v>279.58939393999998</v>
          </cell>
          <cell r="N300">
            <v>1</v>
          </cell>
          <cell r="P300">
            <v>1</v>
          </cell>
          <cell r="Q300">
            <v>1</v>
          </cell>
        </row>
        <row r="301">
          <cell r="E301" t="str">
            <v>Жамбылская</v>
          </cell>
          <cell r="G301">
            <v>32</v>
          </cell>
          <cell r="I301">
            <v>6</v>
          </cell>
          <cell r="N301">
            <v>1</v>
          </cell>
        </row>
        <row r="302">
          <cell r="E302" t="str">
            <v xml:space="preserve">Актюбинская </v>
          </cell>
          <cell r="G302">
            <v>11</v>
          </cell>
          <cell r="I302">
            <v>13.567399999999999</v>
          </cell>
          <cell r="J302">
            <v>13.558</v>
          </cell>
          <cell r="K302">
            <v>13.558</v>
          </cell>
          <cell r="N302">
            <v>1</v>
          </cell>
          <cell r="P302">
            <v>1</v>
          </cell>
          <cell r="Q302">
            <v>1</v>
          </cell>
        </row>
        <row r="303">
          <cell r="E303" t="str">
            <v>Павлодарская</v>
          </cell>
          <cell r="G303">
            <v>23</v>
          </cell>
          <cell r="I303">
            <v>11</v>
          </cell>
          <cell r="J303">
            <v>11</v>
          </cell>
          <cell r="N303">
            <v>1</v>
          </cell>
          <cell r="P303">
            <v>1</v>
          </cell>
        </row>
        <row r="304">
          <cell r="E304" t="str">
            <v>г. Алматы</v>
          </cell>
          <cell r="G304">
            <v>23</v>
          </cell>
          <cell r="I304">
            <v>170</v>
          </cell>
          <cell r="N304">
            <v>1</v>
          </cell>
        </row>
        <row r="305">
          <cell r="E305" t="str">
            <v>Жамбылская</v>
          </cell>
          <cell r="G305">
            <v>10</v>
          </cell>
          <cell r="I305">
            <v>100</v>
          </cell>
          <cell r="J305">
            <v>100</v>
          </cell>
          <cell r="K305">
            <v>100</v>
          </cell>
          <cell r="N305">
            <v>1</v>
          </cell>
          <cell r="P305">
            <v>1</v>
          </cell>
          <cell r="Q305">
            <v>1</v>
          </cell>
        </row>
        <row r="306">
          <cell r="E306" t="str">
            <v xml:space="preserve">Актюбинская </v>
          </cell>
          <cell r="G306">
            <v>10</v>
          </cell>
          <cell r="I306">
            <v>20</v>
          </cell>
          <cell r="J306">
            <v>20</v>
          </cell>
          <cell r="K306">
            <v>20</v>
          </cell>
          <cell r="N306">
            <v>1</v>
          </cell>
          <cell r="P306">
            <v>1</v>
          </cell>
          <cell r="Q306">
            <v>1</v>
          </cell>
        </row>
        <row r="307">
          <cell r="E307" t="str">
            <v>Жамбылская</v>
          </cell>
          <cell r="G307">
            <v>31</v>
          </cell>
          <cell r="I307">
            <v>78.33</v>
          </cell>
          <cell r="J307">
            <v>78.33</v>
          </cell>
          <cell r="N307">
            <v>1</v>
          </cell>
          <cell r="P307">
            <v>1</v>
          </cell>
        </row>
        <row r="308">
          <cell r="E308" t="str">
            <v>Алматинская</v>
          </cell>
          <cell r="G308">
            <v>23</v>
          </cell>
          <cell r="I308">
            <v>40</v>
          </cell>
          <cell r="N308">
            <v>1</v>
          </cell>
        </row>
        <row r="309">
          <cell r="E309" t="str">
            <v>Карагандинская</v>
          </cell>
          <cell r="G309">
            <v>10</v>
          </cell>
          <cell r="I309">
            <v>1643.65</v>
          </cell>
          <cell r="J309">
            <v>1643.65</v>
          </cell>
          <cell r="K309">
            <v>1643.65</v>
          </cell>
          <cell r="N309">
            <v>1</v>
          </cell>
          <cell r="P309">
            <v>1</v>
          </cell>
          <cell r="Q309">
            <v>1</v>
          </cell>
        </row>
        <row r="310">
          <cell r="E310" t="str">
            <v>ВКО</v>
          </cell>
          <cell r="G310">
            <v>10</v>
          </cell>
          <cell r="I310">
            <v>5</v>
          </cell>
          <cell r="J310">
            <v>5</v>
          </cell>
          <cell r="K310">
            <v>5</v>
          </cell>
          <cell r="N310">
            <v>1</v>
          </cell>
          <cell r="P310">
            <v>1</v>
          </cell>
          <cell r="Q310">
            <v>1</v>
          </cell>
        </row>
        <row r="311">
          <cell r="E311" t="str">
            <v>Алматинская</v>
          </cell>
          <cell r="G311">
            <v>10</v>
          </cell>
          <cell r="I311">
            <v>11.1</v>
          </cell>
          <cell r="N311">
            <v>1</v>
          </cell>
        </row>
        <row r="312">
          <cell r="E312" t="str">
            <v>ЮКО</v>
          </cell>
          <cell r="G312">
            <v>27</v>
          </cell>
          <cell r="I312">
            <v>526.79999999999995</v>
          </cell>
          <cell r="J312">
            <v>176.8</v>
          </cell>
          <cell r="N312">
            <v>1</v>
          </cell>
          <cell r="P312">
            <v>1</v>
          </cell>
        </row>
        <row r="313">
          <cell r="E313" t="str">
            <v>Акмолинская</v>
          </cell>
          <cell r="G313">
            <v>22</v>
          </cell>
          <cell r="I313">
            <v>7.1</v>
          </cell>
          <cell r="J313">
            <v>7.1</v>
          </cell>
          <cell r="N313">
            <v>1</v>
          </cell>
          <cell r="P313">
            <v>1</v>
          </cell>
        </row>
        <row r="314">
          <cell r="E314" t="str">
            <v>Акмолинская</v>
          </cell>
          <cell r="G314">
            <v>22</v>
          </cell>
          <cell r="I314">
            <v>14</v>
          </cell>
          <cell r="J314">
            <v>14</v>
          </cell>
          <cell r="N314">
            <v>1</v>
          </cell>
          <cell r="P314">
            <v>1</v>
          </cell>
        </row>
        <row r="315">
          <cell r="E315" t="str">
            <v xml:space="preserve">Актюбинская </v>
          </cell>
          <cell r="G315">
            <v>21</v>
          </cell>
          <cell r="I315">
            <v>15</v>
          </cell>
          <cell r="J315">
            <v>15</v>
          </cell>
          <cell r="N315">
            <v>1</v>
          </cell>
          <cell r="P315">
            <v>1</v>
          </cell>
        </row>
        <row r="316">
          <cell r="E316" t="str">
            <v>Акмолинская</v>
          </cell>
          <cell r="G316">
            <v>10</v>
          </cell>
          <cell r="I316">
            <v>52.6</v>
          </cell>
          <cell r="J316">
            <v>52.6</v>
          </cell>
          <cell r="K316">
            <v>52.6</v>
          </cell>
          <cell r="N316">
            <v>1</v>
          </cell>
          <cell r="P316">
            <v>1</v>
          </cell>
          <cell r="Q316">
            <v>1</v>
          </cell>
        </row>
        <row r="317">
          <cell r="E317" t="str">
            <v>г. Алматы</v>
          </cell>
          <cell r="G317">
            <v>10</v>
          </cell>
          <cell r="I317">
            <v>590</v>
          </cell>
          <cell r="J317">
            <v>590</v>
          </cell>
          <cell r="K317">
            <v>590</v>
          </cell>
          <cell r="N317">
            <v>1</v>
          </cell>
          <cell r="P317">
            <v>1</v>
          </cell>
          <cell r="Q317">
            <v>1</v>
          </cell>
        </row>
        <row r="318">
          <cell r="E318" t="str">
            <v>Карагандинская</v>
          </cell>
          <cell r="G318">
            <v>31</v>
          </cell>
          <cell r="I318">
            <v>25</v>
          </cell>
          <cell r="N318">
            <v>1</v>
          </cell>
        </row>
        <row r="319">
          <cell r="E319" t="str">
            <v>Кызылординская</v>
          </cell>
          <cell r="G319" t="str">
            <v>52.10</v>
          </cell>
          <cell r="I319">
            <v>138.31184999999999</v>
          </cell>
          <cell r="N319">
            <v>1</v>
          </cell>
        </row>
        <row r="320">
          <cell r="E320" t="str">
            <v>г. Алматы</v>
          </cell>
          <cell r="G320">
            <v>14</v>
          </cell>
          <cell r="I320">
            <v>70</v>
          </cell>
          <cell r="N320">
            <v>1</v>
          </cell>
        </row>
        <row r="321">
          <cell r="E321" t="str">
            <v>Алматинская</v>
          </cell>
          <cell r="G321">
            <v>10</v>
          </cell>
          <cell r="I321">
            <v>21</v>
          </cell>
          <cell r="N321">
            <v>1</v>
          </cell>
        </row>
        <row r="322">
          <cell r="E322" t="str">
            <v xml:space="preserve">Актюбинская </v>
          </cell>
          <cell r="G322">
            <v>23</v>
          </cell>
          <cell r="I322">
            <v>400</v>
          </cell>
          <cell r="N322">
            <v>1</v>
          </cell>
        </row>
        <row r="323">
          <cell r="E323" t="str">
            <v>г. Алматы</v>
          </cell>
          <cell r="G323">
            <v>10</v>
          </cell>
          <cell r="I323">
            <v>102</v>
          </cell>
          <cell r="J323">
            <v>102</v>
          </cell>
          <cell r="K323">
            <v>102</v>
          </cell>
          <cell r="N323">
            <v>1</v>
          </cell>
          <cell r="P323">
            <v>1</v>
          </cell>
          <cell r="Q323">
            <v>1</v>
          </cell>
        </row>
        <row r="324">
          <cell r="E324" t="str">
            <v>Карагандинская</v>
          </cell>
          <cell r="G324">
            <v>10</v>
          </cell>
          <cell r="I324">
            <v>300</v>
          </cell>
          <cell r="N324">
            <v>1</v>
          </cell>
        </row>
        <row r="325">
          <cell r="E325" t="str">
            <v>Костанайская</v>
          </cell>
          <cell r="G325">
            <v>31</v>
          </cell>
          <cell r="I325">
            <v>140.92239000000004</v>
          </cell>
          <cell r="J325">
            <v>140.92239000000004</v>
          </cell>
          <cell r="N325">
            <v>1</v>
          </cell>
          <cell r="P325">
            <v>1</v>
          </cell>
        </row>
        <row r="326">
          <cell r="E326" t="str">
            <v xml:space="preserve">Актюбинская </v>
          </cell>
          <cell r="G326">
            <v>10</v>
          </cell>
          <cell r="I326">
            <v>822.83048199999996</v>
          </cell>
          <cell r="J326">
            <v>822.83048199999996</v>
          </cell>
          <cell r="K326">
            <v>822.83048199999996</v>
          </cell>
          <cell r="N326">
            <v>1</v>
          </cell>
          <cell r="P326">
            <v>1</v>
          </cell>
          <cell r="Q326">
            <v>1</v>
          </cell>
        </row>
        <row r="327">
          <cell r="E327" t="str">
            <v>Карагандинская</v>
          </cell>
          <cell r="G327">
            <v>33</v>
          </cell>
          <cell r="I327">
            <v>7.0050340000000002</v>
          </cell>
          <cell r="J327">
            <v>7.0050340000000002</v>
          </cell>
          <cell r="N327">
            <v>1</v>
          </cell>
          <cell r="P327">
            <v>1</v>
          </cell>
        </row>
        <row r="328">
          <cell r="E328" t="str">
            <v>Павлодарская</v>
          </cell>
          <cell r="G328">
            <v>22</v>
          </cell>
          <cell r="I328">
            <v>50</v>
          </cell>
          <cell r="J328">
            <v>50</v>
          </cell>
          <cell r="N328">
            <v>1</v>
          </cell>
          <cell r="P328">
            <v>1</v>
          </cell>
        </row>
        <row r="329">
          <cell r="E329" t="str">
            <v>г. Алматы</v>
          </cell>
          <cell r="G329">
            <v>21</v>
          </cell>
          <cell r="I329">
            <v>689</v>
          </cell>
          <cell r="J329">
            <v>689</v>
          </cell>
          <cell r="N329">
            <v>1</v>
          </cell>
          <cell r="P329">
            <v>1</v>
          </cell>
        </row>
        <row r="330">
          <cell r="E330" t="str">
            <v>г. Алматы</v>
          </cell>
          <cell r="G330">
            <v>21</v>
          </cell>
          <cell r="I330">
            <v>70</v>
          </cell>
          <cell r="J330">
            <v>70</v>
          </cell>
          <cell r="N330">
            <v>1</v>
          </cell>
          <cell r="P330">
            <v>1</v>
          </cell>
        </row>
        <row r="331">
          <cell r="E331" t="str">
            <v>г. Алматы</v>
          </cell>
          <cell r="G331">
            <v>21</v>
          </cell>
          <cell r="I331">
            <v>300</v>
          </cell>
          <cell r="J331">
            <v>136</v>
          </cell>
          <cell r="N331">
            <v>1</v>
          </cell>
          <cell r="P331">
            <v>1</v>
          </cell>
        </row>
        <row r="332">
          <cell r="E332" t="str">
            <v>ЮКО</v>
          </cell>
          <cell r="G332">
            <v>22</v>
          </cell>
          <cell r="I332">
            <v>85</v>
          </cell>
          <cell r="J332">
            <v>85</v>
          </cell>
          <cell r="N332">
            <v>1</v>
          </cell>
          <cell r="P332">
            <v>1</v>
          </cell>
        </row>
        <row r="333">
          <cell r="E333" t="str">
            <v>г. Алматы</v>
          </cell>
          <cell r="G333">
            <v>22</v>
          </cell>
          <cell r="I333">
            <v>1906.8463549999994</v>
          </cell>
          <cell r="J333">
            <v>1906.8463549999994</v>
          </cell>
          <cell r="N333">
            <v>1</v>
          </cell>
          <cell r="P333">
            <v>1</v>
          </cell>
        </row>
        <row r="334">
          <cell r="E334" t="str">
            <v>г. Алматы</v>
          </cell>
          <cell r="G334">
            <v>23</v>
          </cell>
          <cell r="I334">
            <v>30</v>
          </cell>
          <cell r="N334">
            <v>1</v>
          </cell>
        </row>
        <row r="335">
          <cell r="E335" t="str">
            <v xml:space="preserve">Актюбинская </v>
          </cell>
          <cell r="G335">
            <v>23</v>
          </cell>
          <cell r="I335">
            <v>32</v>
          </cell>
          <cell r="N335">
            <v>1</v>
          </cell>
        </row>
        <row r="336">
          <cell r="E336" t="str">
            <v>г. Алматы</v>
          </cell>
          <cell r="G336">
            <v>31</v>
          </cell>
          <cell r="I336">
            <v>62.5</v>
          </cell>
          <cell r="J336">
            <v>62.5</v>
          </cell>
          <cell r="N336">
            <v>1</v>
          </cell>
          <cell r="P336">
            <v>1</v>
          </cell>
        </row>
        <row r="337">
          <cell r="E337" t="str">
            <v>г. Алматы</v>
          </cell>
          <cell r="G337">
            <v>31</v>
          </cell>
          <cell r="I337">
            <v>130</v>
          </cell>
          <cell r="J337">
            <v>100</v>
          </cell>
          <cell r="N337">
            <v>1</v>
          </cell>
          <cell r="P337">
            <v>1</v>
          </cell>
        </row>
        <row r="338">
          <cell r="E338" t="str">
            <v>Кызылординская</v>
          </cell>
          <cell r="G338">
            <v>16</v>
          </cell>
          <cell r="I338">
            <v>53</v>
          </cell>
          <cell r="N338">
            <v>1</v>
          </cell>
        </row>
        <row r="339">
          <cell r="E339" t="str">
            <v>г. Алматы</v>
          </cell>
          <cell r="G339">
            <v>14</v>
          </cell>
          <cell r="I339">
            <v>63.989546000000004</v>
          </cell>
          <cell r="J339">
            <v>63.989546000000004</v>
          </cell>
          <cell r="N339">
            <v>1</v>
          </cell>
          <cell r="P339">
            <v>1</v>
          </cell>
        </row>
        <row r="340">
          <cell r="E340" t="str">
            <v>Атырауская</v>
          </cell>
          <cell r="G340">
            <v>14</v>
          </cell>
          <cell r="I340">
            <v>4</v>
          </cell>
          <cell r="N340">
            <v>1</v>
          </cell>
        </row>
        <row r="341">
          <cell r="E341" t="str">
            <v>г. Алматы</v>
          </cell>
          <cell r="G341">
            <v>10</v>
          </cell>
          <cell r="I341">
            <v>57</v>
          </cell>
          <cell r="N341">
            <v>1</v>
          </cell>
        </row>
        <row r="342">
          <cell r="E342" t="str">
            <v>Атырауская</v>
          </cell>
          <cell r="G342">
            <v>31</v>
          </cell>
          <cell r="I342">
            <v>7.9</v>
          </cell>
          <cell r="N342">
            <v>1</v>
          </cell>
        </row>
        <row r="343">
          <cell r="E343" t="str">
            <v>Павлодарская</v>
          </cell>
          <cell r="G343">
            <v>25</v>
          </cell>
          <cell r="I343">
            <v>52.979179000000002</v>
          </cell>
          <cell r="N343">
            <v>1</v>
          </cell>
        </row>
        <row r="344">
          <cell r="E344" t="str">
            <v>г. Астана</v>
          </cell>
          <cell r="G344">
            <v>23</v>
          </cell>
          <cell r="I344">
            <v>159</v>
          </cell>
          <cell r="J344">
            <v>159</v>
          </cell>
          <cell r="N344">
            <v>1</v>
          </cell>
          <cell r="P344">
            <v>1</v>
          </cell>
        </row>
        <row r="345">
          <cell r="E345" t="str">
            <v>Павлодарская</v>
          </cell>
          <cell r="G345">
            <v>17</v>
          </cell>
          <cell r="I345">
            <v>116.7</v>
          </cell>
          <cell r="J345">
            <v>116.7</v>
          </cell>
          <cell r="N345">
            <v>1</v>
          </cell>
          <cell r="P345">
            <v>1</v>
          </cell>
        </row>
        <row r="346">
          <cell r="E346" t="str">
            <v>г. Астана</v>
          </cell>
          <cell r="G346">
            <v>22</v>
          </cell>
          <cell r="I346">
            <v>17.255901999999999</v>
          </cell>
          <cell r="J346">
            <v>17.255901999999999</v>
          </cell>
          <cell r="N346">
            <v>1</v>
          </cell>
          <cell r="P346">
            <v>1</v>
          </cell>
        </row>
        <row r="347">
          <cell r="E347" t="str">
            <v>Павлодарская</v>
          </cell>
          <cell r="G347">
            <v>23</v>
          </cell>
          <cell r="I347">
            <v>7.7</v>
          </cell>
          <cell r="J347">
            <v>7.7</v>
          </cell>
          <cell r="N347">
            <v>1</v>
          </cell>
          <cell r="P347">
            <v>1</v>
          </cell>
        </row>
        <row r="348">
          <cell r="E348" t="str">
            <v>ВКО</v>
          </cell>
          <cell r="G348">
            <v>22</v>
          </cell>
          <cell r="I348">
            <v>48.606594999999999</v>
          </cell>
          <cell r="J348">
            <v>48.606594999999999</v>
          </cell>
          <cell r="N348">
            <v>1</v>
          </cell>
          <cell r="P348">
            <v>1</v>
          </cell>
        </row>
        <row r="349">
          <cell r="E349" t="str">
            <v>Павлодарская</v>
          </cell>
          <cell r="G349">
            <v>20</v>
          </cell>
          <cell r="I349">
            <v>1584.58</v>
          </cell>
          <cell r="J349">
            <v>1584.58</v>
          </cell>
          <cell r="N349">
            <v>1</v>
          </cell>
          <cell r="P349">
            <v>1</v>
          </cell>
        </row>
        <row r="350">
          <cell r="E350" t="str">
            <v>Жамбылская</v>
          </cell>
          <cell r="G350">
            <v>10</v>
          </cell>
          <cell r="I350">
            <v>58</v>
          </cell>
          <cell r="J350">
            <v>58</v>
          </cell>
          <cell r="K350">
            <v>58</v>
          </cell>
          <cell r="N350">
            <v>1</v>
          </cell>
          <cell r="P350">
            <v>1</v>
          </cell>
          <cell r="Q350">
            <v>1</v>
          </cell>
        </row>
        <row r="351">
          <cell r="E351" t="str">
            <v>Павлодарская</v>
          </cell>
          <cell r="G351">
            <v>16</v>
          </cell>
          <cell r="I351">
            <v>10</v>
          </cell>
          <cell r="J351">
            <v>10</v>
          </cell>
          <cell r="N351">
            <v>1</v>
          </cell>
          <cell r="P351">
            <v>1</v>
          </cell>
        </row>
        <row r="352">
          <cell r="E352" t="str">
            <v>ВКО</v>
          </cell>
          <cell r="G352">
            <v>16</v>
          </cell>
          <cell r="I352">
            <v>218</v>
          </cell>
          <cell r="J352">
            <v>77.099999999999994</v>
          </cell>
          <cell r="N352">
            <v>1</v>
          </cell>
          <cell r="P352">
            <v>1</v>
          </cell>
        </row>
        <row r="353">
          <cell r="E353" t="str">
            <v>Акмолинская</v>
          </cell>
          <cell r="G353">
            <v>23</v>
          </cell>
          <cell r="I353">
            <v>420.8021</v>
          </cell>
          <cell r="J353">
            <v>335.82600000000002</v>
          </cell>
          <cell r="N353">
            <v>1</v>
          </cell>
          <cell r="P353">
            <v>1</v>
          </cell>
        </row>
        <row r="354">
          <cell r="E354" t="str">
            <v>ВКО</v>
          </cell>
          <cell r="G354">
            <v>25</v>
          </cell>
          <cell r="I354">
            <v>180</v>
          </cell>
          <cell r="J354">
            <v>180</v>
          </cell>
          <cell r="N354">
            <v>1</v>
          </cell>
          <cell r="P354">
            <v>1</v>
          </cell>
        </row>
        <row r="355">
          <cell r="E355" t="str">
            <v>ВКО</v>
          </cell>
          <cell r="G355">
            <v>22</v>
          </cell>
          <cell r="I355">
            <v>147.09999999999997</v>
          </cell>
          <cell r="J355">
            <v>147.09999999999997</v>
          </cell>
          <cell r="N355">
            <v>1</v>
          </cell>
          <cell r="P355">
            <v>1</v>
          </cell>
        </row>
        <row r="356">
          <cell r="E356" t="str">
            <v>Павлодарская</v>
          </cell>
          <cell r="G356">
            <v>10</v>
          </cell>
          <cell r="I356">
            <v>7.5</v>
          </cell>
          <cell r="J356">
            <v>7.5</v>
          </cell>
          <cell r="K356">
            <v>7.5</v>
          </cell>
          <cell r="N356">
            <v>1</v>
          </cell>
          <cell r="P356">
            <v>1</v>
          </cell>
          <cell r="Q356">
            <v>1</v>
          </cell>
        </row>
        <row r="357">
          <cell r="E357" t="str">
            <v>Акмолинская</v>
          </cell>
          <cell r="G357">
            <v>10</v>
          </cell>
          <cell r="I357">
            <v>6.05</v>
          </cell>
          <cell r="J357">
            <v>6.05</v>
          </cell>
          <cell r="K357">
            <v>6.05</v>
          </cell>
          <cell r="N357">
            <v>1</v>
          </cell>
          <cell r="P357">
            <v>1</v>
          </cell>
          <cell r="Q357">
            <v>1</v>
          </cell>
        </row>
        <row r="358">
          <cell r="E358" t="str">
            <v>Карагандинская</v>
          </cell>
          <cell r="G358">
            <v>10</v>
          </cell>
          <cell r="I358">
            <v>10.9</v>
          </cell>
          <cell r="J358">
            <v>10.9</v>
          </cell>
          <cell r="K358">
            <v>10.9</v>
          </cell>
          <cell r="N358">
            <v>1</v>
          </cell>
          <cell r="P358">
            <v>1</v>
          </cell>
          <cell r="Q358">
            <v>1</v>
          </cell>
        </row>
        <row r="359">
          <cell r="E359" t="str">
            <v>Костанайская</v>
          </cell>
          <cell r="G359">
            <v>10</v>
          </cell>
          <cell r="I359">
            <v>19.920000000000002</v>
          </cell>
          <cell r="J359">
            <v>19.920000000000002</v>
          </cell>
          <cell r="K359">
            <v>19.920000000000002</v>
          </cell>
          <cell r="N359">
            <v>1</v>
          </cell>
          <cell r="P359">
            <v>1</v>
          </cell>
          <cell r="Q359">
            <v>1</v>
          </cell>
        </row>
        <row r="360">
          <cell r="E360" t="str">
            <v>Карагандинская</v>
          </cell>
          <cell r="G360">
            <v>10</v>
          </cell>
          <cell r="I360">
            <v>50.453166000000003</v>
          </cell>
          <cell r="J360">
            <v>50.453166000000003</v>
          </cell>
          <cell r="K360">
            <v>50.453166000000003</v>
          </cell>
          <cell r="N360">
            <v>1</v>
          </cell>
          <cell r="P360">
            <v>1</v>
          </cell>
          <cell r="Q360">
            <v>1</v>
          </cell>
        </row>
        <row r="361">
          <cell r="E361" t="str">
            <v>Мангистауская</v>
          </cell>
          <cell r="G361">
            <v>25</v>
          </cell>
          <cell r="I361">
            <v>3.5</v>
          </cell>
          <cell r="J361">
            <v>3.5</v>
          </cell>
          <cell r="N361">
            <v>1</v>
          </cell>
          <cell r="P361">
            <v>1</v>
          </cell>
        </row>
        <row r="362">
          <cell r="E362" t="str">
            <v>ВКО</v>
          </cell>
          <cell r="G362">
            <v>13</v>
          </cell>
          <cell r="I362">
            <v>13.363837999999999</v>
          </cell>
          <cell r="J362">
            <v>13.363837999999999</v>
          </cell>
          <cell r="N362">
            <v>1</v>
          </cell>
          <cell r="P362">
            <v>1</v>
          </cell>
        </row>
        <row r="363">
          <cell r="E363" t="str">
            <v>ВКО</v>
          </cell>
          <cell r="G363">
            <v>10</v>
          </cell>
          <cell r="I363">
            <v>25</v>
          </cell>
          <cell r="J363">
            <v>25</v>
          </cell>
          <cell r="K363">
            <v>25</v>
          </cell>
          <cell r="N363">
            <v>1</v>
          </cell>
          <cell r="P363">
            <v>1</v>
          </cell>
          <cell r="Q363">
            <v>1</v>
          </cell>
        </row>
        <row r="364">
          <cell r="E364" t="str">
            <v>г. Алматы</v>
          </cell>
          <cell r="G364">
            <v>20</v>
          </cell>
          <cell r="I364">
            <v>1862.5074754694001</v>
          </cell>
          <cell r="J364">
            <v>1862.5074744599999</v>
          </cell>
          <cell r="N364">
            <v>1</v>
          </cell>
          <cell r="P364">
            <v>1</v>
          </cell>
        </row>
        <row r="365">
          <cell r="E365" t="str">
            <v>г. Алматы</v>
          </cell>
          <cell r="G365">
            <v>21</v>
          </cell>
          <cell r="I365">
            <v>25.119938999999999</v>
          </cell>
          <cell r="J365">
            <v>25.119938999999999</v>
          </cell>
          <cell r="N365">
            <v>1</v>
          </cell>
          <cell r="P365">
            <v>1</v>
          </cell>
        </row>
        <row r="366">
          <cell r="E366" t="str">
            <v>Жамбылская</v>
          </cell>
          <cell r="G366">
            <v>10</v>
          </cell>
          <cell r="I366">
            <v>69.100000000000009</v>
          </cell>
          <cell r="J366">
            <v>69.100000000000009</v>
          </cell>
          <cell r="K366">
            <v>69.100000000000009</v>
          </cell>
          <cell r="N366">
            <v>1</v>
          </cell>
          <cell r="P366">
            <v>1</v>
          </cell>
          <cell r="Q366">
            <v>1</v>
          </cell>
        </row>
        <row r="367">
          <cell r="E367" t="str">
            <v>г. Астана</v>
          </cell>
          <cell r="G367">
            <v>18</v>
          </cell>
          <cell r="I367">
            <v>26</v>
          </cell>
          <cell r="N367">
            <v>1</v>
          </cell>
        </row>
        <row r="368">
          <cell r="E368" t="str">
            <v>ЮКО</v>
          </cell>
          <cell r="G368">
            <v>13</v>
          </cell>
          <cell r="I368">
            <v>1446.1</v>
          </cell>
          <cell r="J368">
            <v>1446.1</v>
          </cell>
          <cell r="N368">
            <v>1</v>
          </cell>
          <cell r="P368">
            <v>1</v>
          </cell>
        </row>
        <row r="369">
          <cell r="E369" t="str">
            <v>СКО</v>
          </cell>
          <cell r="G369">
            <v>23</v>
          </cell>
          <cell r="I369">
            <v>1687.6108034299998</v>
          </cell>
          <cell r="J369">
            <v>1687.6108034299998</v>
          </cell>
          <cell r="N369">
            <v>1</v>
          </cell>
          <cell r="P369">
            <v>1</v>
          </cell>
        </row>
        <row r="370">
          <cell r="E370" t="str">
            <v>Атырауская</v>
          </cell>
          <cell r="G370">
            <v>23</v>
          </cell>
          <cell r="I370">
            <v>224.35434000000001</v>
          </cell>
          <cell r="J370">
            <v>224.35434000000001</v>
          </cell>
          <cell r="N370">
            <v>1</v>
          </cell>
          <cell r="P370">
            <v>1</v>
          </cell>
        </row>
        <row r="371">
          <cell r="E371" t="str">
            <v>г. Алматы</v>
          </cell>
          <cell r="G371">
            <v>20</v>
          </cell>
          <cell r="I371">
            <v>1611</v>
          </cell>
          <cell r="J371">
            <v>1611</v>
          </cell>
          <cell r="N371">
            <v>1</v>
          </cell>
          <cell r="P371">
            <v>1</v>
          </cell>
        </row>
        <row r="372">
          <cell r="E372" t="str">
            <v>ЮКО</v>
          </cell>
          <cell r="G372">
            <v>27</v>
          </cell>
          <cell r="I372">
            <v>411.66666700000002</v>
          </cell>
          <cell r="J372">
            <v>411.66666700000002</v>
          </cell>
          <cell r="N372">
            <v>1</v>
          </cell>
          <cell r="P372">
            <v>1</v>
          </cell>
        </row>
        <row r="373">
          <cell r="E373" t="str">
            <v>Костанайская</v>
          </cell>
          <cell r="G373">
            <v>14</v>
          </cell>
          <cell r="I373">
            <v>53.11999999999999</v>
          </cell>
          <cell r="J373">
            <v>53.11999999999999</v>
          </cell>
          <cell r="N373">
            <v>1</v>
          </cell>
          <cell r="P373">
            <v>1</v>
          </cell>
        </row>
        <row r="374">
          <cell r="E374" t="str">
            <v>г. Алматы</v>
          </cell>
          <cell r="G374">
            <v>25</v>
          </cell>
          <cell r="I374">
            <v>644.778999</v>
          </cell>
          <cell r="J374">
            <v>508.9</v>
          </cell>
          <cell r="N374">
            <v>1</v>
          </cell>
          <cell r="P374">
            <v>1</v>
          </cell>
        </row>
        <row r="375">
          <cell r="E375" t="str">
            <v>Павлодарская</v>
          </cell>
          <cell r="G375">
            <v>18</v>
          </cell>
          <cell r="I375">
            <v>233.74</v>
          </cell>
          <cell r="N375">
            <v>1</v>
          </cell>
        </row>
        <row r="376">
          <cell r="E376" t="str">
            <v>Карагандинская</v>
          </cell>
          <cell r="G376">
            <v>10</v>
          </cell>
          <cell r="I376">
            <v>2552.3984349999996</v>
          </cell>
          <cell r="J376">
            <v>2552.3984349999996</v>
          </cell>
          <cell r="K376">
            <v>2552.3984349999996</v>
          </cell>
          <cell r="N376">
            <v>1</v>
          </cell>
          <cell r="P376">
            <v>1</v>
          </cell>
          <cell r="Q376">
            <v>1</v>
          </cell>
        </row>
        <row r="377">
          <cell r="E377" t="str">
            <v>Алматинская</v>
          </cell>
          <cell r="G377">
            <v>23</v>
          </cell>
          <cell r="I377">
            <v>19.899999999999999</v>
          </cell>
          <cell r="J377">
            <v>11.8</v>
          </cell>
          <cell r="N377">
            <v>1</v>
          </cell>
          <cell r="P377">
            <v>1</v>
          </cell>
        </row>
        <row r="378">
          <cell r="E378" t="str">
            <v>Жамбылская</v>
          </cell>
          <cell r="G378">
            <v>10</v>
          </cell>
          <cell r="I378">
            <v>11.738300000000001</v>
          </cell>
          <cell r="J378">
            <v>11.738300000000002</v>
          </cell>
          <cell r="K378">
            <v>11.738300000000002</v>
          </cell>
          <cell r="N378">
            <v>1</v>
          </cell>
          <cell r="P378">
            <v>1</v>
          </cell>
          <cell r="Q378">
            <v>1</v>
          </cell>
        </row>
        <row r="379">
          <cell r="E379" t="str">
            <v>Кызылординская</v>
          </cell>
          <cell r="G379">
            <v>20</v>
          </cell>
          <cell r="I379">
            <v>170.67849999999999</v>
          </cell>
          <cell r="J379">
            <v>162.27850000000001</v>
          </cell>
          <cell r="N379">
            <v>1</v>
          </cell>
          <cell r="P379">
            <v>1</v>
          </cell>
        </row>
        <row r="380">
          <cell r="E380" t="str">
            <v>Акмолинская</v>
          </cell>
          <cell r="G380">
            <v>10</v>
          </cell>
          <cell r="I380">
            <v>63.984000000000002</v>
          </cell>
          <cell r="J380">
            <v>63.984000000000002</v>
          </cell>
          <cell r="K380">
            <v>63.984000000000002</v>
          </cell>
          <cell r="N380">
            <v>1</v>
          </cell>
          <cell r="P380">
            <v>1</v>
          </cell>
          <cell r="Q380">
            <v>1</v>
          </cell>
        </row>
        <row r="381">
          <cell r="E381" t="str">
            <v>ЮКО</v>
          </cell>
          <cell r="G381">
            <v>10</v>
          </cell>
          <cell r="I381">
            <v>270.8</v>
          </cell>
          <cell r="J381">
            <v>270.8</v>
          </cell>
          <cell r="K381">
            <v>270.8</v>
          </cell>
          <cell r="N381">
            <v>1</v>
          </cell>
          <cell r="P381">
            <v>1</v>
          </cell>
          <cell r="Q381">
            <v>1</v>
          </cell>
        </row>
        <row r="382">
          <cell r="E382" t="str">
            <v>Кызылординская</v>
          </cell>
          <cell r="G382">
            <v>23</v>
          </cell>
          <cell r="I382">
            <v>42.754260000000002</v>
          </cell>
          <cell r="N382">
            <v>1</v>
          </cell>
        </row>
        <row r="383">
          <cell r="E383" t="str">
            <v>Павлодарская</v>
          </cell>
          <cell r="G383">
            <v>16</v>
          </cell>
          <cell r="I383">
            <v>7</v>
          </cell>
          <cell r="N383">
            <v>1</v>
          </cell>
        </row>
        <row r="384">
          <cell r="E384" t="str">
            <v>ВКО</v>
          </cell>
          <cell r="G384">
            <v>10</v>
          </cell>
          <cell r="I384">
            <v>1462.4147929999997</v>
          </cell>
          <cell r="J384">
            <v>1437.4147929999997</v>
          </cell>
          <cell r="K384">
            <v>1437.4147929999997</v>
          </cell>
          <cell r="N384">
            <v>1</v>
          </cell>
          <cell r="P384">
            <v>1</v>
          </cell>
          <cell r="Q384">
            <v>1</v>
          </cell>
        </row>
        <row r="385">
          <cell r="E385" t="str">
            <v>Алматинская</v>
          </cell>
          <cell r="G385">
            <v>10</v>
          </cell>
          <cell r="I385">
            <v>20</v>
          </cell>
          <cell r="J385">
            <v>20</v>
          </cell>
          <cell r="K385">
            <v>20</v>
          </cell>
          <cell r="N385">
            <v>1</v>
          </cell>
          <cell r="P385">
            <v>1</v>
          </cell>
          <cell r="Q385">
            <v>1</v>
          </cell>
        </row>
        <row r="386">
          <cell r="E386" t="str">
            <v>Жамбылская</v>
          </cell>
          <cell r="G386">
            <v>10</v>
          </cell>
          <cell r="I386">
            <v>1377</v>
          </cell>
          <cell r="J386">
            <v>1377</v>
          </cell>
          <cell r="K386">
            <v>1377</v>
          </cell>
          <cell r="N386">
            <v>1</v>
          </cell>
          <cell r="P386">
            <v>1</v>
          </cell>
          <cell r="Q386">
            <v>1</v>
          </cell>
        </row>
        <row r="387">
          <cell r="E387" t="str">
            <v>Мангистауская</v>
          </cell>
          <cell r="G387">
            <v>23</v>
          </cell>
          <cell r="I387">
            <v>30</v>
          </cell>
          <cell r="J387">
            <v>30</v>
          </cell>
          <cell r="N387">
            <v>1</v>
          </cell>
          <cell r="P387">
            <v>1</v>
          </cell>
        </row>
        <row r="388">
          <cell r="E388" t="str">
            <v>Карагандинская</v>
          </cell>
          <cell r="G388">
            <v>22</v>
          </cell>
          <cell r="I388">
            <v>219.2</v>
          </cell>
          <cell r="J388">
            <v>219.2</v>
          </cell>
          <cell r="N388">
            <v>1</v>
          </cell>
          <cell r="P388">
            <v>1</v>
          </cell>
        </row>
        <row r="389">
          <cell r="E389" t="str">
            <v>Атырауская</v>
          </cell>
          <cell r="G389">
            <v>23</v>
          </cell>
          <cell r="I389">
            <v>10</v>
          </cell>
          <cell r="J389">
            <v>10</v>
          </cell>
          <cell r="N389">
            <v>1</v>
          </cell>
          <cell r="P389">
            <v>1</v>
          </cell>
        </row>
        <row r="390">
          <cell r="E390" t="str">
            <v>Павлодарская</v>
          </cell>
          <cell r="G390">
            <v>10</v>
          </cell>
          <cell r="I390">
            <v>19</v>
          </cell>
          <cell r="J390">
            <v>19</v>
          </cell>
          <cell r="K390">
            <v>19</v>
          </cell>
          <cell r="N390">
            <v>1</v>
          </cell>
          <cell r="P390">
            <v>1</v>
          </cell>
          <cell r="Q390">
            <v>1</v>
          </cell>
        </row>
        <row r="391">
          <cell r="E391" t="str">
            <v>Павлодарская</v>
          </cell>
          <cell r="G391">
            <v>25</v>
          </cell>
          <cell r="I391">
            <v>21.777148</v>
          </cell>
          <cell r="N391">
            <v>1</v>
          </cell>
        </row>
        <row r="392">
          <cell r="E392" t="str">
            <v>Карагандинская</v>
          </cell>
          <cell r="G392">
            <v>25</v>
          </cell>
          <cell r="I392">
            <v>57.675000000000004</v>
          </cell>
          <cell r="J392">
            <v>53.575000000000003</v>
          </cell>
          <cell r="N392">
            <v>1</v>
          </cell>
          <cell r="P392">
            <v>1</v>
          </cell>
        </row>
        <row r="393">
          <cell r="E393" t="str">
            <v>Атырауская</v>
          </cell>
          <cell r="G393">
            <v>23</v>
          </cell>
          <cell r="I393">
            <v>49.996324999999999</v>
          </cell>
          <cell r="J393">
            <v>49.996324999999999</v>
          </cell>
          <cell r="N393">
            <v>1</v>
          </cell>
          <cell r="P393">
            <v>1</v>
          </cell>
        </row>
        <row r="394">
          <cell r="E394" t="str">
            <v>г. Алматы</v>
          </cell>
          <cell r="G394">
            <v>14</v>
          </cell>
          <cell r="I394">
            <v>212.166336</v>
          </cell>
          <cell r="J394">
            <v>212.166336</v>
          </cell>
          <cell r="N394">
            <v>1</v>
          </cell>
          <cell r="P394">
            <v>1</v>
          </cell>
        </row>
        <row r="395">
          <cell r="E395" t="str">
            <v>Павлодарская</v>
          </cell>
          <cell r="G395">
            <v>20</v>
          </cell>
          <cell r="I395">
            <v>455.15</v>
          </cell>
          <cell r="J395">
            <v>455.15</v>
          </cell>
          <cell r="N395">
            <v>1</v>
          </cell>
          <cell r="P395">
            <v>1</v>
          </cell>
        </row>
        <row r="396">
          <cell r="E396" t="str">
            <v>Мангистауская</v>
          </cell>
          <cell r="G396">
            <v>10</v>
          </cell>
          <cell r="I396">
            <v>10</v>
          </cell>
          <cell r="N396">
            <v>1</v>
          </cell>
        </row>
        <row r="397">
          <cell r="E397" t="str">
            <v>г. Астана</v>
          </cell>
          <cell r="G397">
            <v>28</v>
          </cell>
          <cell r="I397">
            <v>60.051127000000001</v>
          </cell>
          <cell r="J397">
            <v>60.051127000000001</v>
          </cell>
          <cell r="N397">
            <v>1</v>
          </cell>
          <cell r="P397">
            <v>1</v>
          </cell>
        </row>
        <row r="398">
          <cell r="E398" t="str">
            <v>Павлодарская</v>
          </cell>
          <cell r="G398">
            <v>10</v>
          </cell>
          <cell r="I398">
            <v>27.9</v>
          </cell>
          <cell r="J398">
            <v>22.9</v>
          </cell>
          <cell r="K398">
            <v>22.9</v>
          </cell>
          <cell r="N398">
            <v>1</v>
          </cell>
          <cell r="P398">
            <v>1</v>
          </cell>
          <cell r="Q398">
            <v>1</v>
          </cell>
        </row>
        <row r="399">
          <cell r="E399" t="str">
            <v>ВКО</v>
          </cell>
          <cell r="G399">
            <v>10</v>
          </cell>
          <cell r="I399">
            <v>10</v>
          </cell>
          <cell r="J399">
            <v>10</v>
          </cell>
          <cell r="K399">
            <v>10</v>
          </cell>
          <cell r="N399">
            <v>1</v>
          </cell>
          <cell r="P399">
            <v>1</v>
          </cell>
          <cell r="Q399">
            <v>1</v>
          </cell>
        </row>
        <row r="400">
          <cell r="E400" t="str">
            <v>Алматинская</v>
          </cell>
          <cell r="G400">
            <v>10</v>
          </cell>
          <cell r="I400">
            <v>140</v>
          </cell>
          <cell r="J400">
            <v>140</v>
          </cell>
          <cell r="K400">
            <v>140</v>
          </cell>
          <cell r="N400">
            <v>1</v>
          </cell>
          <cell r="P400">
            <v>1</v>
          </cell>
          <cell r="Q400">
            <v>1</v>
          </cell>
        </row>
        <row r="401">
          <cell r="E401" t="str">
            <v>ВКО</v>
          </cell>
          <cell r="G401">
            <v>10</v>
          </cell>
          <cell r="I401">
            <v>66.137147999999996</v>
          </cell>
          <cell r="J401">
            <v>66.137147999999996</v>
          </cell>
          <cell r="K401">
            <v>66.137147999999996</v>
          </cell>
          <cell r="N401">
            <v>1</v>
          </cell>
          <cell r="P401">
            <v>1</v>
          </cell>
          <cell r="Q401">
            <v>1</v>
          </cell>
        </row>
        <row r="402">
          <cell r="E402" t="str">
            <v>Карагандинская</v>
          </cell>
          <cell r="G402">
            <v>11</v>
          </cell>
          <cell r="I402">
            <v>6.5</v>
          </cell>
          <cell r="J402">
            <v>6.5</v>
          </cell>
          <cell r="K402">
            <v>6.5</v>
          </cell>
          <cell r="N402">
            <v>1</v>
          </cell>
          <cell r="P402">
            <v>1</v>
          </cell>
          <cell r="Q402">
            <v>1</v>
          </cell>
        </row>
        <row r="403">
          <cell r="E403" t="str">
            <v>ВКО</v>
          </cell>
          <cell r="G403">
            <v>31</v>
          </cell>
          <cell r="I403">
            <v>28.87</v>
          </cell>
          <cell r="J403">
            <v>28.900000000000002</v>
          </cell>
          <cell r="N403">
            <v>1</v>
          </cell>
          <cell r="P403">
            <v>1</v>
          </cell>
        </row>
        <row r="404">
          <cell r="E404" t="str">
            <v>ВКО</v>
          </cell>
          <cell r="G404" t="str">
            <v>49.41</v>
          </cell>
          <cell r="I404">
            <v>100.267296</v>
          </cell>
          <cell r="N404">
            <v>1</v>
          </cell>
        </row>
        <row r="405">
          <cell r="E405" t="str">
            <v>Павлодарская</v>
          </cell>
          <cell r="G405">
            <v>23</v>
          </cell>
          <cell r="I405">
            <v>10</v>
          </cell>
          <cell r="J405">
            <v>10</v>
          </cell>
          <cell r="N405">
            <v>1</v>
          </cell>
          <cell r="P405">
            <v>1</v>
          </cell>
        </row>
        <row r="406">
          <cell r="E406" t="str">
            <v>ЮКО</v>
          </cell>
          <cell r="G406">
            <v>10</v>
          </cell>
          <cell r="I406">
            <v>240.77902485000001</v>
          </cell>
          <cell r="J406">
            <v>240.77902485000001</v>
          </cell>
          <cell r="K406">
            <v>240.77902485000001</v>
          </cell>
          <cell r="N406">
            <v>1</v>
          </cell>
          <cell r="P406">
            <v>1</v>
          </cell>
          <cell r="Q406">
            <v>1</v>
          </cell>
        </row>
        <row r="407">
          <cell r="E407" t="str">
            <v>Карагандинская</v>
          </cell>
          <cell r="G407">
            <v>10</v>
          </cell>
          <cell r="I407">
            <v>145.35525000000001</v>
          </cell>
          <cell r="J407">
            <v>145.35525000000001</v>
          </cell>
          <cell r="K407">
            <v>145.35525000000001</v>
          </cell>
          <cell r="N407">
            <v>1</v>
          </cell>
          <cell r="P407">
            <v>1</v>
          </cell>
          <cell r="Q407">
            <v>1</v>
          </cell>
        </row>
        <row r="408">
          <cell r="E408" t="str">
            <v>г. Алматы</v>
          </cell>
          <cell r="G408">
            <v>31</v>
          </cell>
          <cell r="I408">
            <v>53</v>
          </cell>
          <cell r="J408">
            <v>53</v>
          </cell>
          <cell r="N408">
            <v>1</v>
          </cell>
          <cell r="P408">
            <v>1</v>
          </cell>
        </row>
        <row r="409">
          <cell r="E409" t="str">
            <v xml:space="preserve">Актюбинская </v>
          </cell>
          <cell r="G409">
            <v>11</v>
          </cell>
          <cell r="I409">
            <v>152.0734162</v>
          </cell>
          <cell r="J409">
            <v>152.0734162</v>
          </cell>
          <cell r="K409">
            <v>152.0734162</v>
          </cell>
          <cell r="N409">
            <v>1</v>
          </cell>
          <cell r="P409">
            <v>1</v>
          </cell>
          <cell r="Q409">
            <v>1</v>
          </cell>
        </row>
        <row r="410">
          <cell r="E410" t="str">
            <v>ВКО</v>
          </cell>
          <cell r="G410">
            <v>23</v>
          </cell>
          <cell r="I410">
            <v>2.7</v>
          </cell>
          <cell r="J410">
            <v>2.7</v>
          </cell>
          <cell r="N410">
            <v>1</v>
          </cell>
          <cell r="P410">
            <v>1</v>
          </cell>
        </row>
        <row r="411">
          <cell r="E411" t="str">
            <v>ВКО</v>
          </cell>
          <cell r="G411">
            <v>32</v>
          </cell>
          <cell r="I411">
            <v>20.832999999999998</v>
          </cell>
          <cell r="J411">
            <v>20.832999999999998</v>
          </cell>
          <cell r="N411">
            <v>1</v>
          </cell>
          <cell r="P411">
            <v>1</v>
          </cell>
        </row>
        <row r="412">
          <cell r="E412" t="str">
            <v>г. Астана</v>
          </cell>
          <cell r="G412">
            <v>28</v>
          </cell>
          <cell r="I412">
            <v>354.19739313999997</v>
          </cell>
          <cell r="J412">
            <v>354.19739313999997</v>
          </cell>
          <cell r="N412">
            <v>1</v>
          </cell>
          <cell r="P412">
            <v>1</v>
          </cell>
        </row>
        <row r="413">
          <cell r="E413" t="str">
            <v>Карагандинская</v>
          </cell>
          <cell r="G413">
            <v>20</v>
          </cell>
          <cell r="I413">
            <v>91.924238000000003</v>
          </cell>
          <cell r="J413">
            <v>91.924238000000003</v>
          </cell>
          <cell r="N413">
            <v>1</v>
          </cell>
          <cell r="P413">
            <v>1</v>
          </cell>
        </row>
        <row r="414">
          <cell r="E414" t="str">
            <v>Атырауская</v>
          </cell>
          <cell r="G414">
            <v>14</v>
          </cell>
          <cell r="I414">
            <v>69.120653000000004</v>
          </cell>
          <cell r="J414">
            <v>69.120653000000004</v>
          </cell>
          <cell r="N414">
            <v>1</v>
          </cell>
          <cell r="P414">
            <v>1</v>
          </cell>
        </row>
        <row r="415">
          <cell r="E415" t="str">
            <v>Карагандинская</v>
          </cell>
          <cell r="G415">
            <v>23</v>
          </cell>
          <cell r="I415">
            <v>13.252140000000001</v>
          </cell>
          <cell r="J415">
            <v>13.252140000000001</v>
          </cell>
          <cell r="N415">
            <v>1</v>
          </cell>
          <cell r="P415">
            <v>1</v>
          </cell>
        </row>
        <row r="416">
          <cell r="E416" t="str">
            <v>ВКО</v>
          </cell>
          <cell r="G416">
            <v>16</v>
          </cell>
          <cell r="I416">
            <v>22</v>
          </cell>
          <cell r="J416">
            <v>22</v>
          </cell>
          <cell r="N416">
            <v>1</v>
          </cell>
          <cell r="P416">
            <v>1</v>
          </cell>
        </row>
        <row r="417">
          <cell r="E417" t="str">
            <v>Карагандинская</v>
          </cell>
          <cell r="G417">
            <v>22</v>
          </cell>
          <cell r="I417">
            <v>339.90642800000001</v>
          </cell>
          <cell r="J417">
            <v>339.90642800000001</v>
          </cell>
          <cell r="N417">
            <v>1</v>
          </cell>
          <cell r="P417">
            <v>1</v>
          </cell>
        </row>
        <row r="418">
          <cell r="E418" t="str">
            <v>Акмолинская</v>
          </cell>
          <cell r="G418">
            <v>28</v>
          </cell>
          <cell r="I418">
            <v>30</v>
          </cell>
          <cell r="J418">
            <v>30</v>
          </cell>
          <cell r="N418">
            <v>1</v>
          </cell>
          <cell r="P418">
            <v>1</v>
          </cell>
        </row>
        <row r="419">
          <cell r="E419" t="str">
            <v>Карагандинская</v>
          </cell>
          <cell r="G419">
            <v>14</v>
          </cell>
          <cell r="I419">
            <v>115</v>
          </cell>
          <cell r="J419">
            <v>115</v>
          </cell>
          <cell r="N419">
            <v>1</v>
          </cell>
          <cell r="P419">
            <v>1</v>
          </cell>
        </row>
        <row r="420">
          <cell r="E420" t="str">
            <v>Карагандинская</v>
          </cell>
          <cell r="G420">
            <v>14</v>
          </cell>
          <cell r="I420">
            <v>49.054139999999997</v>
          </cell>
          <cell r="J420">
            <v>49.054139999999997</v>
          </cell>
          <cell r="N420">
            <v>1</v>
          </cell>
          <cell r="P420">
            <v>1</v>
          </cell>
        </row>
        <row r="421">
          <cell r="E421" t="str">
            <v>ЗКО</v>
          </cell>
          <cell r="G421">
            <v>16</v>
          </cell>
          <cell r="I421">
            <v>126.184</v>
          </cell>
          <cell r="J421">
            <v>126.184</v>
          </cell>
          <cell r="N421">
            <v>1</v>
          </cell>
          <cell r="P421">
            <v>1</v>
          </cell>
        </row>
        <row r="422">
          <cell r="E422" t="str">
            <v>г. Алматы</v>
          </cell>
          <cell r="G422">
            <v>28</v>
          </cell>
          <cell r="I422">
            <v>300</v>
          </cell>
          <cell r="J422">
            <v>300</v>
          </cell>
          <cell r="N422">
            <v>1</v>
          </cell>
          <cell r="P422">
            <v>1</v>
          </cell>
        </row>
        <row r="423">
          <cell r="E423" t="str">
            <v>г. Алматы</v>
          </cell>
          <cell r="G423">
            <v>11</v>
          </cell>
          <cell r="I423">
            <v>100</v>
          </cell>
          <cell r="N423">
            <v>1</v>
          </cell>
        </row>
        <row r="424">
          <cell r="E424" t="str">
            <v>г. Алматы</v>
          </cell>
          <cell r="G424">
            <v>10</v>
          </cell>
          <cell r="I424">
            <v>380</v>
          </cell>
          <cell r="J424">
            <v>380</v>
          </cell>
          <cell r="K424">
            <v>380</v>
          </cell>
          <cell r="N424">
            <v>1</v>
          </cell>
          <cell r="P424">
            <v>1</v>
          </cell>
          <cell r="Q424">
            <v>1</v>
          </cell>
        </row>
        <row r="425">
          <cell r="E425" t="str">
            <v>Карагандинская</v>
          </cell>
          <cell r="G425">
            <v>23</v>
          </cell>
          <cell r="I425">
            <v>452.47994899999998</v>
          </cell>
          <cell r="J425">
            <v>452.47994899999998</v>
          </cell>
          <cell r="N425">
            <v>1</v>
          </cell>
          <cell r="P425">
            <v>1</v>
          </cell>
        </row>
        <row r="426">
          <cell r="E426" t="str">
            <v>Павлодарская</v>
          </cell>
          <cell r="G426">
            <v>10</v>
          </cell>
          <cell r="I426">
            <v>6</v>
          </cell>
          <cell r="J426">
            <v>6</v>
          </cell>
          <cell r="K426">
            <v>6</v>
          </cell>
          <cell r="N426">
            <v>1</v>
          </cell>
          <cell r="P426">
            <v>1</v>
          </cell>
          <cell r="Q426">
            <v>1</v>
          </cell>
        </row>
        <row r="427">
          <cell r="E427" t="str">
            <v>г. Алматы</v>
          </cell>
          <cell r="G427">
            <v>22</v>
          </cell>
          <cell r="I427">
            <v>146</v>
          </cell>
          <cell r="J427">
            <v>146</v>
          </cell>
          <cell r="N427">
            <v>1</v>
          </cell>
          <cell r="P427">
            <v>1</v>
          </cell>
        </row>
        <row r="428">
          <cell r="E428" t="str">
            <v>ВКО</v>
          </cell>
          <cell r="G428">
            <v>22</v>
          </cell>
          <cell r="I428">
            <v>591.75</v>
          </cell>
          <cell r="J428">
            <v>559.05000000000007</v>
          </cell>
          <cell r="N428">
            <v>1</v>
          </cell>
          <cell r="P428">
            <v>1</v>
          </cell>
        </row>
        <row r="429">
          <cell r="E429" t="str">
            <v>г. Алматы</v>
          </cell>
          <cell r="G429">
            <v>25</v>
          </cell>
          <cell r="I429">
            <v>20</v>
          </cell>
          <cell r="J429">
            <v>20</v>
          </cell>
          <cell r="N429">
            <v>1</v>
          </cell>
          <cell r="P429">
            <v>1</v>
          </cell>
        </row>
        <row r="430">
          <cell r="E430" t="str">
            <v>г. Алматы</v>
          </cell>
          <cell r="G430">
            <v>23</v>
          </cell>
          <cell r="I430">
            <v>60</v>
          </cell>
          <cell r="J430">
            <v>60</v>
          </cell>
          <cell r="N430">
            <v>1</v>
          </cell>
          <cell r="P430">
            <v>1</v>
          </cell>
        </row>
        <row r="431">
          <cell r="E431" t="str">
            <v>Алматинская</v>
          </cell>
          <cell r="G431">
            <v>23</v>
          </cell>
          <cell r="I431">
            <v>45</v>
          </cell>
          <cell r="J431">
            <v>45</v>
          </cell>
          <cell r="N431">
            <v>1</v>
          </cell>
          <cell r="P431">
            <v>1</v>
          </cell>
        </row>
        <row r="432">
          <cell r="E432" t="str">
            <v>Карагандинская</v>
          </cell>
          <cell r="G432">
            <v>10</v>
          </cell>
          <cell r="I432">
            <v>30</v>
          </cell>
          <cell r="J432">
            <v>30</v>
          </cell>
          <cell r="K432">
            <v>30</v>
          </cell>
          <cell r="N432">
            <v>1</v>
          </cell>
          <cell r="P432">
            <v>1</v>
          </cell>
          <cell r="Q432">
            <v>1</v>
          </cell>
        </row>
        <row r="433">
          <cell r="E433" t="str">
            <v>г. Алматы</v>
          </cell>
          <cell r="G433">
            <v>25</v>
          </cell>
          <cell r="I433">
            <v>565.16922530000011</v>
          </cell>
          <cell r="J433">
            <v>565.16922530000011</v>
          </cell>
          <cell r="N433">
            <v>1</v>
          </cell>
          <cell r="P433">
            <v>1</v>
          </cell>
        </row>
        <row r="434">
          <cell r="E434" t="str">
            <v>г. Алматы</v>
          </cell>
          <cell r="G434">
            <v>27</v>
          </cell>
          <cell r="I434">
            <v>1534.6592451900001</v>
          </cell>
          <cell r="J434">
            <v>1534.6592451900001</v>
          </cell>
          <cell r="N434">
            <v>1</v>
          </cell>
          <cell r="P434">
            <v>1</v>
          </cell>
        </row>
        <row r="435">
          <cell r="E435" t="str">
            <v>Карагандинская</v>
          </cell>
          <cell r="G435">
            <v>25</v>
          </cell>
          <cell r="I435">
            <v>218.279774</v>
          </cell>
          <cell r="J435">
            <v>218.279774</v>
          </cell>
          <cell r="N435">
            <v>1</v>
          </cell>
          <cell r="P435">
            <v>1</v>
          </cell>
        </row>
        <row r="436">
          <cell r="E436" t="str">
            <v>г. Алматы</v>
          </cell>
          <cell r="G436">
            <v>23</v>
          </cell>
          <cell r="I436">
            <v>485</v>
          </cell>
          <cell r="J436">
            <v>485</v>
          </cell>
          <cell r="N436">
            <v>1</v>
          </cell>
          <cell r="P436">
            <v>1</v>
          </cell>
        </row>
        <row r="437">
          <cell r="E437" t="str">
            <v>Акмолинская</v>
          </cell>
          <cell r="G437">
            <v>14</v>
          </cell>
          <cell r="I437">
            <v>24</v>
          </cell>
          <cell r="J437">
            <v>24</v>
          </cell>
          <cell r="N437">
            <v>1</v>
          </cell>
          <cell r="P437">
            <v>1</v>
          </cell>
        </row>
        <row r="438">
          <cell r="E438" t="str">
            <v>г. Астана</v>
          </cell>
          <cell r="G438">
            <v>14</v>
          </cell>
          <cell r="I438">
            <v>99.278108999999986</v>
          </cell>
          <cell r="N438">
            <v>1</v>
          </cell>
          <cell r="P438">
            <v>1</v>
          </cell>
        </row>
        <row r="439">
          <cell r="E439" t="str">
            <v>СКО</v>
          </cell>
          <cell r="G439">
            <v>31</v>
          </cell>
          <cell r="I439">
            <v>30.8</v>
          </cell>
          <cell r="N439">
            <v>1</v>
          </cell>
        </row>
        <row r="440">
          <cell r="E440" t="str">
            <v>Акмолинская</v>
          </cell>
          <cell r="G440">
            <v>23</v>
          </cell>
          <cell r="I440">
            <v>44.763092</v>
          </cell>
          <cell r="N440">
            <v>1</v>
          </cell>
        </row>
        <row r="441">
          <cell r="E441" t="str">
            <v>г. Алматы</v>
          </cell>
          <cell r="G441">
            <v>13</v>
          </cell>
          <cell r="I441">
            <v>62.9</v>
          </cell>
          <cell r="N441">
            <v>1</v>
          </cell>
        </row>
        <row r="442">
          <cell r="E442" t="str">
            <v>г. Астана</v>
          </cell>
          <cell r="G442">
            <v>10</v>
          </cell>
          <cell r="I442">
            <v>30.8186</v>
          </cell>
          <cell r="J442">
            <v>11</v>
          </cell>
          <cell r="N442">
            <v>1</v>
          </cell>
          <cell r="P442">
            <v>1</v>
          </cell>
          <cell r="Q442">
            <v>1</v>
          </cell>
        </row>
        <row r="443">
          <cell r="E443" t="str">
            <v>Жамбылская</v>
          </cell>
          <cell r="G443">
            <v>22</v>
          </cell>
          <cell r="I443">
            <v>320.36588800000004</v>
          </cell>
          <cell r="J443">
            <v>320.36588800000004</v>
          </cell>
          <cell r="N443">
            <v>1</v>
          </cell>
          <cell r="P443">
            <v>1</v>
          </cell>
        </row>
        <row r="444">
          <cell r="E444" t="str">
            <v>ЗКО</v>
          </cell>
          <cell r="G444">
            <v>23</v>
          </cell>
          <cell r="I444">
            <v>370.51577999999995</v>
          </cell>
          <cell r="J444">
            <v>370.51577999999995</v>
          </cell>
          <cell r="N444">
            <v>1</v>
          </cell>
          <cell r="P444">
            <v>1</v>
          </cell>
        </row>
        <row r="445">
          <cell r="E445" t="str">
            <v>Павлодарская</v>
          </cell>
          <cell r="G445">
            <v>13</v>
          </cell>
          <cell r="I445">
            <v>33</v>
          </cell>
          <cell r="J445">
            <v>33</v>
          </cell>
          <cell r="N445">
            <v>1</v>
          </cell>
          <cell r="P445">
            <v>1</v>
          </cell>
        </row>
        <row r="446">
          <cell r="E446" t="str">
            <v>Карагандинская</v>
          </cell>
          <cell r="G446">
            <v>14</v>
          </cell>
          <cell r="I446">
            <v>30</v>
          </cell>
          <cell r="J446">
            <v>30</v>
          </cell>
          <cell r="N446">
            <v>1</v>
          </cell>
          <cell r="P446">
            <v>1</v>
          </cell>
        </row>
        <row r="447">
          <cell r="E447" t="str">
            <v>ЮКО</v>
          </cell>
          <cell r="G447">
            <v>10</v>
          </cell>
          <cell r="I447">
            <v>18</v>
          </cell>
          <cell r="J447">
            <v>18</v>
          </cell>
          <cell r="K447">
            <v>18</v>
          </cell>
          <cell r="N447">
            <v>1</v>
          </cell>
          <cell r="P447">
            <v>1</v>
          </cell>
          <cell r="Q447">
            <v>1</v>
          </cell>
        </row>
        <row r="448">
          <cell r="E448" t="str">
            <v>г. Алматы</v>
          </cell>
          <cell r="G448">
            <v>10</v>
          </cell>
          <cell r="I448">
            <v>15</v>
          </cell>
          <cell r="J448">
            <v>15</v>
          </cell>
          <cell r="K448">
            <v>15</v>
          </cell>
          <cell r="N448">
            <v>1</v>
          </cell>
          <cell r="P448">
            <v>1</v>
          </cell>
          <cell r="Q448">
            <v>1</v>
          </cell>
        </row>
        <row r="449">
          <cell r="E449" t="str">
            <v>Карагандинская</v>
          </cell>
          <cell r="G449">
            <v>17</v>
          </cell>
          <cell r="I449">
            <v>31.48</v>
          </cell>
          <cell r="J449">
            <v>31.48</v>
          </cell>
          <cell r="N449">
            <v>1</v>
          </cell>
          <cell r="P449">
            <v>1</v>
          </cell>
        </row>
        <row r="450">
          <cell r="E450" t="str">
            <v>Мангистауская</v>
          </cell>
          <cell r="G450">
            <v>23</v>
          </cell>
          <cell r="I450">
            <v>145.82</v>
          </cell>
          <cell r="N450">
            <v>1</v>
          </cell>
        </row>
        <row r="451">
          <cell r="E451" t="str">
            <v>Мангистауская</v>
          </cell>
          <cell r="G451">
            <v>10</v>
          </cell>
          <cell r="I451">
            <v>170.27696</v>
          </cell>
          <cell r="N451">
            <v>1</v>
          </cell>
        </row>
        <row r="452">
          <cell r="E452" t="str">
            <v>Костанайская</v>
          </cell>
          <cell r="G452">
            <v>10</v>
          </cell>
          <cell r="I452">
            <v>1175.7490024000001</v>
          </cell>
          <cell r="J452">
            <v>1175.7490024000001</v>
          </cell>
          <cell r="K452">
            <v>1175.7490024000001</v>
          </cell>
          <cell r="N452">
            <v>1</v>
          </cell>
          <cell r="P452">
            <v>1</v>
          </cell>
          <cell r="Q452">
            <v>1</v>
          </cell>
        </row>
        <row r="453">
          <cell r="E453" t="str">
            <v>СКО</v>
          </cell>
          <cell r="G453">
            <v>10</v>
          </cell>
          <cell r="I453">
            <v>46</v>
          </cell>
          <cell r="J453">
            <v>16</v>
          </cell>
          <cell r="K453">
            <v>16</v>
          </cell>
          <cell r="N453">
            <v>1</v>
          </cell>
          <cell r="P453">
            <v>1</v>
          </cell>
          <cell r="Q453">
            <v>1</v>
          </cell>
        </row>
        <row r="454">
          <cell r="E454" t="str">
            <v>г. Алматы</v>
          </cell>
          <cell r="G454">
            <v>25</v>
          </cell>
          <cell r="I454">
            <v>1795.4138949999997</v>
          </cell>
          <cell r="J454">
            <v>1795.4138949999997</v>
          </cell>
          <cell r="N454">
            <v>1</v>
          </cell>
          <cell r="P454">
            <v>1</v>
          </cell>
        </row>
        <row r="455">
          <cell r="E455" t="str">
            <v>ВКО</v>
          </cell>
          <cell r="G455">
            <v>10</v>
          </cell>
          <cell r="I455">
            <v>693.61949198999991</v>
          </cell>
          <cell r="J455">
            <v>693.61949198999991</v>
          </cell>
          <cell r="K455">
            <v>693.61949198999991</v>
          </cell>
          <cell r="N455">
            <v>1</v>
          </cell>
          <cell r="P455">
            <v>1</v>
          </cell>
          <cell r="Q455">
            <v>1</v>
          </cell>
        </row>
        <row r="456">
          <cell r="E456" t="str">
            <v>г. Астана</v>
          </cell>
          <cell r="G456">
            <v>23</v>
          </cell>
          <cell r="I456">
            <v>447.49850999999995</v>
          </cell>
          <cell r="J456">
            <v>437.49850999999995</v>
          </cell>
          <cell r="N456">
            <v>1</v>
          </cell>
          <cell r="P456">
            <v>1</v>
          </cell>
        </row>
        <row r="457">
          <cell r="E457" t="str">
            <v xml:space="preserve">Актюбинская </v>
          </cell>
          <cell r="G457">
            <v>23</v>
          </cell>
          <cell r="I457">
            <v>123.2541982</v>
          </cell>
          <cell r="N457">
            <v>1</v>
          </cell>
        </row>
        <row r="458">
          <cell r="E458" t="str">
            <v>Павлодарская</v>
          </cell>
          <cell r="G458">
            <v>10</v>
          </cell>
          <cell r="I458">
            <v>30</v>
          </cell>
          <cell r="N458">
            <v>1</v>
          </cell>
        </row>
        <row r="459">
          <cell r="E459" t="str">
            <v>Костанайская</v>
          </cell>
          <cell r="G459">
            <v>10</v>
          </cell>
          <cell r="I459">
            <v>45</v>
          </cell>
          <cell r="J459">
            <v>45</v>
          </cell>
          <cell r="K459">
            <v>45</v>
          </cell>
          <cell r="N459">
            <v>1</v>
          </cell>
          <cell r="P459">
            <v>1</v>
          </cell>
          <cell r="Q459">
            <v>1</v>
          </cell>
        </row>
        <row r="460">
          <cell r="E460" t="str">
            <v>Костанайская</v>
          </cell>
          <cell r="G460">
            <v>10</v>
          </cell>
          <cell r="I460">
            <v>2174.6666660000001</v>
          </cell>
          <cell r="J460">
            <v>2174.6666660000001</v>
          </cell>
          <cell r="K460">
            <v>2174.6666660000001</v>
          </cell>
          <cell r="N460">
            <v>1</v>
          </cell>
          <cell r="P460">
            <v>1</v>
          </cell>
          <cell r="Q460">
            <v>1</v>
          </cell>
        </row>
        <row r="461">
          <cell r="E461" t="str">
            <v>Жамбылская</v>
          </cell>
          <cell r="G461">
            <v>10</v>
          </cell>
          <cell r="I461">
            <v>30</v>
          </cell>
          <cell r="N461">
            <v>1</v>
          </cell>
        </row>
        <row r="462">
          <cell r="E462" t="str">
            <v>Кызылординская</v>
          </cell>
          <cell r="G462">
            <v>10</v>
          </cell>
          <cell r="I462">
            <v>180.33099999999996</v>
          </cell>
          <cell r="J462">
            <v>180.33099999999996</v>
          </cell>
          <cell r="K462">
            <v>180.33099999999996</v>
          </cell>
          <cell r="N462">
            <v>1</v>
          </cell>
          <cell r="P462">
            <v>1</v>
          </cell>
          <cell r="Q462">
            <v>1</v>
          </cell>
        </row>
        <row r="463">
          <cell r="E463" t="str">
            <v>ЮКО</v>
          </cell>
          <cell r="G463">
            <v>13</v>
          </cell>
          <cell r="I463">
            <v>120.81500000000001</v>
          </cell>
          <cell r="J463">
            <v>120.81500000000001</v>
          </cell>
          <cell r="N463">
            <v>1</v>
          </cell>
          <cell r="P463">
            <v>1</v>
          </cell>
        </row>
        <row r="464">
          <cell r="E464" t="str">
            <v xml:space="preserve">Актюбинская </v>
          </cell>
          <cell r="G464">
            <v>23</v>
          </cell>
          <cell r="I464">
            <v>417.45249999999999</v>
          </cell>
          <cell r="J464">
            <v>328.22249999999997</v>
          </cell>
          <cell r="N464">
            <v>1</v>
          </cell>
          <cell r="P464">
            <v>1</v>
          </cell>
        </row>
        <row r="465">
          <cell r="E465" t="str">
            <v>г. Астана</v>
          </cell>
          <cell r="G465">
            <v>13</v>
          </cell>
          <cell r="I465">
            <v>6</v>
          </cell>
          <cell r="J465">
            <v>6</v>
          </cell>
          <cell r="N465">
            <v>1</v>
          </cell>
          <cell r="P465">
            <v>1</v>
          </cell>
        </row>
        <row r="466">
          <cell r="E466" t="str">
            <v>Павлодарская</v>
          </cell>
          <cell r="G466">
            <v>23</v>
          </cell>
          <cell r="I466">
            <v>39.6</v>
          </cell>
          <cell r="J466">
            <v>39.6</v>
          </cell>
          <cell r="N466">
            <v>1</v>
          </cell>
          <cell r="P466">
            <v>1</v>
          </cell>
        </row>
        <row r="467">
          <cell r="E467" t="str">
            <v xml:space="preserve">Актюбинская </v>
          </cell>
          <cell r="G467">
            <v>25</v>
          </cell>
          <cell r="I467">
            <v>22.12</v>
          </cell>
          <cell r="N467">
            <v>1</v>
          </cell>
        </row>
        <row r="468">
          <cell r="E468" t="str">
            <v xml:space="preserve">Актюбинская </v>
          </cell>
          <cell r="G468">
            <v>25</v>
          </cell>
          <cell r="I468">
            <v>10</v>
          </cell>
          <cell r="N468">
            <v>1</v>
          </cell>
        </row>
        <row r="469">
          <cell r="E469" t="str">
            <v>Павлодарская</v>
          </cell>
          <cell r="G469">
            <v>28</v>
          </cell>
          <cell r="I469">
            <v>206.614</v>
          </cell>
          <cell r="J469">
            <v>206.614</v>
          </cell>
          <cell r="N469">
            <v>1</v>
          </cell>
          <cell r="P469">
            <v>1</v>
          </cell>
        </row>
        <row r="470">
          <cell r="E470" t="str">
            <v>СКО</v>
          </cell>
          <cell r="G470">
            <v>28</v>
          </cell>
          <cell r="I470">
            <v>38</v>
          </cell>
          <cell r="N470">
            <v>1</v>
          </cell>
        </row>
        <row r="471">
          <cell r="E471" t="str">
            <v>Павлодарская</v>
          </cell>
          <cell r="G471">
            <v>10</v>
          </cell>
          <cell r="I471">
            <v>9</v>
          </cell>
          <cell r="N471">
            <v>1</v>
          </cell>
        </row>
        <row r="472">
          <cell r="E472" t="str">
            <v>Карагандинская</v>
          </cell>
          <cell r="G472">
            <v>23</v>
          </cell>
          <cell r="I472">
            <v>70.5</v>
          </cell>
          <cell r="N472">
            <v>1</v>
          </cell>
        </row>
        <row r="473">
          <cell r="E473" t="str">
            <v>Павлодарская</v>
          </cell>
          <cell r="G473">
            <v>10</v>
          </cell>
          <cell r="I473">
            <v>18</v>
          </cell>
          <cell r="J473">
            <v>18</v>
          </cell>
          <cell r="K473">
            <v>18</v>
          </cell>
          <cell r="N473">
            <v>1</v>
          </cell>
          <cell r="P473">
            <v>1</v>
          </cell>
          <cell r="Q473">
            <v>1</v>
          </cell>
        </row>
        <row r="474">
          <cell r="E474" t="str">
            <v xml:space="preserve">Актюбинская </v>
          </cell>
          <cell r="G474">
            <v>10</v>
          </cell>
          <cell r="I474">
            <v>120</v>
          </cell>
          <cell r="N474">
            <v>1</v>
          </cell>
        </row>
        <row r="475">
          <cell r="E475" t="str">
            <v>г. Астана</v>
          </cell>
          <cell r="G475">
            <v>23</v>
          </cell>
          <cell r="I475">
            <v>340.03</v>
          </cell>
          <cell r="N475">
            <v>1</v>
          </cell>
        </row>
        <row r="476">
          <cell r="E476" t="str">
            <v>Костанайская</v>
          </cell>
          <cell r="G476">
            <v>10</v>
          </cell>
          <cell r="I476">
            <v>559.96677772999988</v>
          </cell>
          <cell r="J476">
            <v>559.96677772999988</v>
          </cell>
          <cell r="K476">
            <v>559.96677772999988</v>
          </cell>
          <cell r="N476">
            <v>1</v>
          </cell>
          <cell r="P476">
            <v>1</v>
          </cell>
          <cell r="Q476">
            <v>1</v>
          </cell>
        </row>
        <row r="477">
          <cell r="E477" t="str">
            <v>Алматинская</v>
          </cell>
          <cell r="G477">
            <v>25</v>
          </cell>
          <cell r="I477">
            <v>332.11249900000001</v>
          </cell>
          <cell r="J477">
            <v>332.11249900000001</v>
          </cell>
          <cell r="N477">
            <v>1</v>
          </cell>
          <cell r="P477">
            <v>1</v>
          </cell>
        </row>
        <row r="478">
          <cell r="E478" t="str">
            <v>ЮКО</v>
          </cell>
          <cell r="G478">
            <v>22</v>
          </cell>
          <cell r="I478">
            <v>120</v>
          </cell>
          <cell r="J478">
            <v>120</v>
          </cell>
          <cell r="N478">
            <v>1</v>
          </cell>
          <cell r="P478">
            <v>1</v>
          </cell>
        </row>
        <row r="479">
          <cell r="E479" t="str">
            <v>г. Астана</v>
          </cell>
          <cell r="G479">
            <v>23</v>
          </cell>
          <cell r="I479">
            <v>89.831000000000003</v>
          </cell>
          <cell r="J479">
            <v>89.831000000000003</v>
          </cell>
          <cell r="N479">
            <v>1</v>
          </cell>
          <cell r="P479">
            <v>1</v>
          </cell>
        </row>
        <row r="480">
          <cell r="E480" t="str">
            <v>Костанайская</v>
          </cell>
          <cell r="G480">
            <v>10</v>
          </cell>
          <cell r="I480">
            <v>8688.7063292600014</v>
          </cell>
          <cell r="J480">
            <v>8559.9383292600014</v>
          </cell>
          <cell r="K480">
            <v>8559.9383292600014</v>
          </cell>
          <cell r="N480">
            <v>1</v>
          </cell>
          <cell r="P480">
            <v>1</v>
          </cell>
          <cell r="Q480">
            <v>1</v>
          </cell>
        </row>
        <row r="481">
          <cell r="E481" t="str">
            <v>г. Астана</v>
          </cell>
          <cell r="G481">
            <v>22</v>
          </cell>
          <cell r="I481">
            <v>30</v>
          </cell>
          <cell r="J481">
            <v>30</v>
          </cell>
          <cell r="N481">
            <v>1</v>
          </cell>
          <cell r="P481">
            <v>1</v>
          </cell>
        </row>
        <row r="482">
          <cell r="E482" t="str">
            <v>Алматинская</v>
          </cell>
          <cell r="G482">
            <v>10</v>
          </cell>
          <cell r="I482">
            <v>80.082006400000012</v>
          </cell>
          <cell r="J482">
            <v>80.082006400000012</v>
          </cell>
          <cell r="K482">
            <v>80.082006400000012</v>
          </cell>
          <cell r="N482">
            <v>1</v>
          </cell>
          <cell r="P482">
            <v>1</v>
          </cell>
          <cell r="Q482">
            <v>1</v>
          </cell>
        </row>
        <row r="483">
          <cell r="E483" t="str">
            <v>г. Алматы</v>
          </cell>
          <cell r="G483">
            <v>11</v>
          </cell>
          <cell r="I483">
            <v>94.012251309999996</v>
          </cell>
          <cell r="J483">
            <v>94.012251309999996</v>
          </cell>
          <cell r="K483">
            <v>94.012251309999996</v>
          </cell>
          <cell r="N483">
            <v>1</v>
          </cell>
          <cell r="P483">
            <v>1</v>
          </cell>
          <cell r="Q483">
            <v>1</v>
          </cell>
        </row>
        <row r="484">
          <cell r="E484" t="str">
            <v>г. Алматы</v>
          </cell>
          <cell r="G484">
            <v>24</v>
          </cell>
          <cell r="I484">
            <v>1193.6182679999999</v>
          </cell>
          <cell r="J484">
            <v>1193.6182679999999</v>
          </cell>
          <cell r="N484">
            <v>1</v>
          </cell>
          <cell r="P484">
            <v>1</v>
          </cell>
        </row>
        <row r="485">
          <cell r="E485" t="str">
            <v>Алматинская</v>
          </cell>
          <cell r="G485">
            <v>14</v>
          </cell>
          <cell r="I485">
            <v>34.557167999999997</v>
          </cell>
          <cell r="J485">
            <v>34.557167999999997</v>
          </cell>
          <cell r="N485">
            <v>1</v>
          </cell>
          <cell r="P485">
            <v>1</v>
          </cell>
        </row>
        <row r="486">
          <cell r="E486" t="str">
            <v>г. Астана</v>
          </cell>
          <cell r="G486">
            <v>10</v>
          </cell>
          <cell r="I486">
            <v>10</v>
          </cell>
          <cell r="J486">
            <v>10</v>
          </cell>
          <cell r="K486">
            <v>10</v>
          </cell>
          <cell r="N486">
            <v>1</v>
          </cell>
          <cell r="P486">
            <v>1</v>
          </cell>
          <cell r="Q486">
            <v>1</v>
          </cell>
        </row>
        <row r="487">
          <cell r="E487" t="str">
            <v>Карагандинская</v>
          </cell>
          <cell r="G487">
            <v>10</v>
          </cell>
          <cell r="I487">
            <v>26.6</v>
          </cell>
          <cell r="J487">
            <v>26.6</v>
          </cell>
          <cell r="K487">
            <v>26.6</v>
          </cell>
          <cell r="N487">
            <v>1</v>
          </cell>
          <cell r="P487">
            <v>1</v>
          </cell>
          <cell r="Q487">
            <v>1</v>
          </cell>
        </row>
        <row r="488">
          <cell r="E488" t="str">
            <v>ЮКО</v>
          </cell>
          <cell r="G488">
            <v>10</v>
          </cell>
          <cell r="I488">
            <v>240</v>
          </cell>
          <cell r="J488">
            <v>240</v>
          </cell>
          <cell r="K488">
            <v>240</v>
          </cell>
          <cell r="N488">
            <v>1</v>
          </cell>
          <cell r="P488">
            <v>1</v>
          </cell>
          <cell r="Q488">
            <v>1</v>
          </cell>
        </row>
        <row r="489">
          <cell r="E489" t="str">
            <v>СКО</v>
          </cell>
          <cell r="G489">
            <v>10</v>
          </cell>
          <cell r="I489">
            <v>46</v>
          </cell>
          <cell r="J489">
            <v>46</v>
          </cell>
          <cell r="K489">
            <v>46</v>
          </cell>
          <cell r="N489">
            <v>1</v>
          </cell>
          <cell r="P489">
            <v>1</v>
          </cell>
          <cell r="Q489">
            <v>1</v>
          </cell>
        </row>
        <row r="490">
          <cell r="E490" t="str">
            <v>г. Алматы</v>
          </cell>
          <cell r="G490">
            <v>17</v>
          </cell>
          <cell r="I490">
            <v>8.4</v>
          </cell>
          <cell r="N490">
            <v>1</v>
          </cell>
        </row>
        <row r="491">
          <cell r="E491" t="str">
            <v>Карагандинская</v>
          </cell>
          <cell r="G491">
            <v>17</v>
          </cell>
          <cell r="I491">
            <v>15</v>
          </cell>
          <cell r="J491">
            <v>15</v>
          </cell>
          <cell r="N491">
            <v>1</v>
          </cell>
          <cell r="P491">
            <v>1</v>
          </cell>
        </row>
        <row r="492">
          <cell r="E492" t="str">
            <v>Павлодарская</v>
          </cell>
          <cell r="G492">
            <v>13</v>
          </cell>
          <cell r="I492">
            <v>2.6080000000000001</v>
          </cell>
          <cell r="J492">
            <v>2.6080000000000001</v>
          </cell>
          <cell r="N492">
            <v>1</v>
          </cell>
          <cell r="P492">
            <v>1</v>
          </cell>
        </row>
        <row r="493">
          <cell r="E493" t="str">
            <v>ЮКО</v>
          </cell>
          <cell r="G493">
            <v>13</v>
          </cell>
          <cell r="I493">
            <v>60</v>
          </cell>
          <cell r="N493">
            <v>1</v>
          </cell>
        </row>
        <row r="494">
          <cell r="E494" t="str">
            <v>Кызылординская</v>
          </cell>
          <cell r="G494">
            <v>10</v>
          </cell>
          <cell r="I494">
            <v>571.97040000000004</v>
          </cell>
          <cell r="J494">
            <v>571.97040000000004</v>
          </cell>
          <cell r="K494">
            <v>571.97040000000004</v>
          </cell>
          <cell r="N494">
            <v>1</v>
          </cell>
          <cell r="P494">
            <v>1</v>
          </cell>
          <cell r="Q494">
            <v>1</v>
          </cell>
        </row>
        <row r="495">
          <cell r="E495" t="str">
            <v>Алматинская</v>
          </cell>
          <cell r="G495">
            <v>31</v>
          </cell>
          <cell r="I495">
            <v>40</v>
          </cell>
          <cell r="J495">
            <v>28</v>
          </cell>
          <cell r="N495">
            <v>1</v>
          </cell>
          <cell r="P495">
            <v>1</v>
          </cell>
        </row>
        <row r="496">
          <cell r="E496" t="str">
            <v>СКО</v>
          </cell>
          <cell r="G496" t="str">
            <v>49.41</v>
          </cell>
          <cell r="I496">
            <v>15.108000000000001</v>
          </cell>
          <cell r="N496">
            <v>1</v>
          </cell>
        </row>
        <row r="497">
          <cell r="E497" t="str">
            <v>Алматинская</v>
          </cell>
          <cell r="G497">
            <v>22</v>
          </cell>
          <cell r="I497">
            <v>132.315</v>
          </cell>
          <cell r="J497">
            <v>90.614999999999995</v>
          </cell>
          <cell r="N497">
            <v>1</v>
          </cell>
          <cell r="P497">
            <v>1</v>
          </cell>
        </row>
        <row r="498">
          <cell r="E498" t="str">
            <v>ЮКО</v>
          </cell>
          <cell r="G498">
            <v>10</v>
          </cell>
          <cell r="I498">
            <v>121.58766199999999</v>
          </cell>
          <cell r="J498">
            <v>80.609999999999985</v>
          </cell>
          <cell r="K498">
            <v>80.609999999999985</v>
          </cell>
          <cell r="N498">
            <v>1</v>
          </cell>
          <cell r="P498">
            <v>1</v>
          </cell>
          <cell r="Q498">
            <v>1</v>
          </cell>
        </row>
        <row r="499">
          <cell r="E499" t="str">
            <v>Карагандинская</v>
          </cell>
          <cell r="G499">
            <v>23</v>
          </cell>
          <cell r="I499">
            <v>18</v>
          </cell>
          <cell r="N499">
            <v>1</v>
          </cell>
        </row>
        <row r="500">
          <cell r="E500" t="str">
            <v>Костанайская</v>
          </cell>
          <cell r="G500">
            <v>23</v>
          </cell>
          <cell r="I500">
            <v>205.19769224000001</v>
          </cell>
          <cell r="J500">
            <v>205.19769224000001</v>
          </cell>
          <cell r="N500">
            <v>1</v>
          </cell>
          <cell r="P500">
            <v>1</v>
          </cell>
        </row>
        <row r="501">
          <cell r="E501" t="str">
            <v>Карагандинская</v>
          </cell>
          <cell r="G501">
            <v>24</v>
          </cell>
          <cell r="I501">
            <v>40</v>
          </cell>
          <cell r="J501">
            <v>40</v>
          </cell>
          <cell r="N501">
            <v>1</v>
          </cell>
          <cell r="P501">
            <v>1</v>
          </cell>
        </row>
        <row r="502">
          <cell r="E502" t="str">
            <v>г. Алматы</v>
          </cell>
          <cell r="G502">
            <v>10</v>
          </cell>
          <cell r="I502">
            <v>66</v>
          </cell>
          <cell r="N502">
            <v>1</v>
          </cell>
        </row>
        <row r="503">
          <cell r="E503" t="str">
            <v>Павлодарская</v>
          </cell>
          <cell r="G503">
            <v>26</v>
          </cell>
          <cell r="I503">
            <v>197.61347097999999</v>
          </cell>
          <cell r="J503">
            <v>197.61347097999999</v>
          </cell>
          <cell r="N503">
            <v>1</v>
          </cell>
          <cell r="P503">
            <v>1</v>
          </cell>
        </row>
        <row r="504">
          <cell r="E504" t="str">
            <v>Алматинская</v>
          </cell>
          <cell r="G504">
            <v>22</v>
          </cell>
          <cell r="I504">
            <v>208.77324999999999</v>
          </cell>
          <cell r="J504">
            <v>8.5820000000000007</v>
          </cell>
          <cell r="N504">
            <v>1</v>
          </cell>
        </row>
        <row r="505">
          <cell r="E505" t="str">
            <v>Жамбылская</v>
          </cell>
          <cell r="G505">
            <v>10</v>
          </cell>
          <cell r="I505">
            <v>376.08699999999999</v>
          </cell>
          <cell r="J505">
            <v>326.08699999999999</v>
          </cell>
          <cell r="K505">
            <v>326.08699999999999</v>
          </cell>
          <cell r="N505">
            <v>1</v>
          </cell>
          <cell r="P505">
            <v>1</v>
          </cell>
          <cell r="Q505">
            <v>1</v>
          </cell>
        </row>
        <row r="506">
          <cell r="E506" t="str">
            <v>Павлодарская</v>
          </cell>
          <cell r="G506">
            <v>20</v>
          </cell>
          <cell r="I506">
            <v>7.4</v>
          </cell>
          <cell r="J506">
            <v>7.4</v>
          </cell>
          <cell r="N506">
            <v>1</v>
          </cell>
          <cell r="P506">
            <v>1</v>
          </cell>
        </row>
        <row r="507">
          <cell r="E507" t="str">
            <v>СКО</v>
          </cell>
          <cell r="G507">
            <v>10</v>
          </cell>
          <cell r="I507">
            <v>1071.37091553</v>
          </cell>
          <cell r="J507">
            <v>1071.37091553</v>
          </cell>
          <cell r="K507">
            <v>1071.37091553</v>
          </cell>
          <cell r="N507">
            <v>1</v>
          </cell>
          <cell r="P507">
            <v>1</v>
          </cell>
          <cell r="Q507">
            <v>1</v>
          </cell>
        </row>
        <row r="508">
          <cell r="E508" t="str">
            <v>СКО</v>
          </cell>
          <cell r="G508" t="str">
            <v>49.41</v>
          </cell>
          <cell r="I508">
            <v>6.43</v>
          </cell>
          <cell r="J508">
            <v>6.43</v>
          </cell>
          <cell r="N508">
            <v>1</v>
          </cell>
          <cell r="P508">
            <v>1</v>
          </cell>
        </row>
        <row r="509">
          <cell r="E509" t="str">
            <v>СКО</v>
          </cell>
          <cell r="G509" t="str">
            <v>49.41</v>
          </cell>
          <cell r="I509">
            <v>15.489286</v>
          </cell>
          <cell r="J509">
            <v>15.489286</v>
          </cell>
          <cell r="N509">
            <v>1</v>
          </cell>
          <cell r="P509">
            <v>1</v>
          </cell>
        </row>
        <row r="510">
          <cell r="E510" t="str">
            <v>СКО</v>
          </cell>
          <cell r="G510" t="str">
            <v>49.41</v>
          </cell>
          <cell r="I510">
            <v>6.9471999999999996</v>
          </cell>
          <cell r="N510">
            <v>1</v>
          </cell>
        </row>
        <row r="511">
          <cell r="E511" t="str">
            <v>Жамбылская</v>
          </cell>
          <cell r="G511">
            <v>26</v>
          </cell>
          <cell r="I511">
            <v>564.96666665999999</v>
          </cell>
          <cell r="J511">
            <v>564.96666665999999</v>
          </cell>
          <cell r="N511">
            <v>1</v>
          </cell>
          <cell r="P511">
            <v>1</v>
          </cell>
        </row>
        <row r="512">
          <cell r="E512" t="str">
            <v>СКО</v>
          </cell>
          <cell r="G512">
            <v>10</v>
          </cell>
          <cell r="I512">
            <v>182.59968699999999</v>
          </cell>
          <cell r="N512">
            <v>1</v>
          </cell>
        </row>
        <row r="513">
          <cell r="E513" t="str">
            <v>СКО</v>
          </cell>
          <cell r="G513" t="str">
            <v>49.41</v>
          </cell>
          <cell r="I513">
            <v>65</v>
          </cell>
          <cell r="N513">
            <v>1</v>
          </cell>
        </row>
        <row r="514">
          <cell r="E514" t="str">
            <v>Жамбылская</v>
          </cell>
          <cell r="G514">
            <v>10</v>
          </cell>
          <cell r="I514">
            <v>533.97299999999996</v>
          </cell>
          <cell r="J514">
            <v>513.97299999999996</v>
          </cell>
          <cell r="K514">
            <v>513.97299999999996</v>
          </cell>
          <cell r="N514">
            <v>1</v>
          </cell>
          <cell r="P514">
            <v>1</v>
          </cell>
          <cell r="Q514">
            <v>1</v>
          </cell>
        </row>
        <row r="515">
          <cell r="E515" t="str">
            <v>Павлодарская</v>
          </cell>
          <cell r="G515">
            <v>10</v>
          </cell>
          <cell r="I515">
            <v>191</v>
          </cell>
          <cell r="J515">
            <v>191</v>
          </cell>
          <cell r="K515">
            <v>191</v>
          </cell>
          <cell r="N515">
            <v>1</v>
          </cell>
          <cell r="P515">
            <v>1</v>
          </cell>
          <cell r="Q515">
            <v>1</v>
          </cell>
        </row>
        <row r="516">
          <cell r="E516" t="str">
            <v>СКО</v>
          </cell>
          <cell r="G516">
            <v>13</v>
          </cell>
          <cell r="I516">
            <v>517.37532400000009</v>
          </cell>
          <cell r="J516">
            <v>164.18306000000001</v>
          </cell>
          <cell r="N516">
            <v>1</v>
          </cell>
          <cell r="P516">
            <v>1</v>
          </cell>
        </row>
        <row r="517">
          <cell r="E517" t="str">
            <v>СКО</v>
          </cell>
          <cell r="G517">
            <v>20</v>
          </cell>
          <cell r="I517">
            <v>307.20982600000002</v>
          </cell>
          <cell r="J517">
            <v>307.20982600000002</v>
          </cell>
          <cell r="N517">
            <v>1</v>
          </cell>
          <cell r="P517">
            <v>1</v>
          </cell>
        </row>
        <row r="518">
          <cell r="E518" t="str">
            <v>Жамбылская</v>
          </cell>
          <cell r="G518">
            <v>31</v>
          </cell>
          <cell r="I518">
            <v>150</v>
          </cell>
          <cell r="N518">
            <v>1</v>
          </cell>
        </row>
        <row r="519">
          <cell r="E519" t="str">
            <v>ЮКО</v>
          </cell>
          <cell r="G519">
            <v>10</v>
          </cell>
          <cell r="I519">
            <v>252.74969725</v>
          </cell>
          <cell r="J519">
            <v>252.74969725</v>
          </cell>
          <cell r="K519">
            <v>252.74969725</v>
          </cell>
          <cell r="N519">
            <v>1</v>
          </cell>
          <cell r="P519">
            <v>1</v>
          </cell>
          <cell r="Q519">
            <v>1</v>
          </cell>
        </row>
        <row r="520">
          <cell r="E520" t="str">
            <v>г. Алматы</v>
          </cell>
          <cell r="G520">
            <v>32</v>
          </cell>
          <cell r="I520">
            <v>200</v>
          </cell>
          <cell r="J520">
            <v>200</v>
          </cell>
          <cell r="N520">
            <v>1</v>
          </cell>
          <cell r="P520">
            <v>1</v>
          </cell>
        </row>
        <row r="521">
          <cell r="E521" t="str">
            <v>Акмолинская</v>
          </cell>
          <cell r="G521">
            <v>23</v>
          </cell>
          <cell r="I521">
            <v>60</v>
          </cell>
          <cell r="N521">
            <v>1</v>
          </cell>
        </row>
        <row r="522">
          <cell r="E522" t="str">
            <v>Павлодарская</v>
          </cell>
          <cell r="G522" t="str">
            <v>50.40</v>
          </cell>
          <cell r="I522">
            <v>100</v>
          </cell>
          <cell r="N522">
            <v>1</v>
          </cell>
        </row>
        <row r="523">
          <cell r="E523" t="str">
            <v>Костанайская</v>
          </cell>
          <cell r="G523">
            <v>10</v>
          </cell>
          <cell r="I523">
            <v>68.505044999999996</v>
          </cell>
          <cell r="J523">
            <v>68.505044999999996</v>
          </cell>
          <cell r="K523">
            <v>68.505044999999996</v>
          </cell>
          <cell r="N523">
            <v>1</v>
          </cell>
          <cell r="P523">
            <v>1</v>
          </cell>
          <cell r="Q523">
            <v>1</v>
          </cell>
        </row>
        <row r="524">
          <cell r="E524" t="str">
            <v>ЮКО</v>
          </cell>
          <cell r="G524">
            <v>10</v>
          </cell>
          <cell r="I524">
            <v>250</v>
          </cell>
          <cell r="J524">
            <v>250</v>
          </cell>
          <cell r="K524">
            <v>250</v>
          </cell>
          <cell r="N524">
            <v>1</v>
          </cell>
          <cell r="P524">
            <v>1</v>
          </cell>
          <cell r="Q524">
            <v>1</v>
          </cell>
        </row>
        <row r="525">
          <cell r="E525" t="str">
            <v>г. Астана</v>
          </cell>
          <cell r="G525" t="str">
            <v>52.10</v>
          </cell>
          <cell r="I525">
            <v>500</v>
          </cell>
          <cell r="N525">
            <v>1</v>
          </cell>
        </row>
        <row r="526">
          <cell r="E526" t="str">
            <v>ВКО</v>
          </cell>
          <cell r="G526">
            <v>22</v>
          </cell>
          <cell r="I526">
            <v>189.5</v>
          </cell>
          <cell r="J526">
            <v>100</v>
          </cell>
          <cell r="N526">
            <v>1</v>
          </cell>
        </row>
        <row r="527">
          <cell r="E527" t="str">
            <v>ЮКО</v>
          </cell>
          <cell r="G527">
            <v>31</v>
          </cell>
          <cell r="I527">
            <v>88.419430000000006</v>
          </cell>
          <cell r="N527">
            <v>1</v>
          </cell>
        </row>
        <row r="528">
          <cell r="E528" t="str">
            <v>г. Алматы</v>
          </cell>
          <cell r="G528">
            <v>25</v>
          </cell>
          <cell r="I528">
            <v>420</v>
          </cell>
          <cell r="J528">
            <v>420</v>
          </cell>
          <cell r="N528">
            <v>1</v>
          </cell>
          <cell r="P528">
            <v>1</v>
          </cell>
        </row>
        <row r="529">
          <cell r="E529" t="str">
            <v>Павлодарская</v>
          </cell>
          <cell r="G529">
            <v>10</v>
          </cell>
          <cell r="I529">
            <v>47</v>
          </cell>
          <cell r="J529">
            <v>47</v>
          </cell>
          <cell r="K529">
            <v>47</v>
          </cell>
          <cell r="N529">
            <v>1</v>
          </cell>
          <cell r="P529">
            <v>1</v>
          </cell>
          <cell r="Q529">
            <v>1</v>
          </cell>
        </row>
        <row r="530">
          <cell r="E530" t="str">
            <v>Алматинская</v>
          </cell>
          <cell r="G530">
            <v>22</v>
          </cell>
          <cell r="I530">
            <v>172.71494100000001</v>
          </cell>
          <cell r="N530">
            <v>1</v>
          </cell>
        </row>
        <row r="531">
          <cell r="E531" t="str">
            <v>Алматинская</v>
          </cell>
          <cell r="G531">
            <v>23</v>
          </cell>
          <cell r="I531">
            <v>100</v>
          </cell>
          <cell r="N531">
            <v>1</v>
          </cell>
        </row>
        <row r="532">
          <cell r="E532" t="str">
            <v>Алматинская</v>
          </cell>
          <cell r="G532">
            <v>10</v>
          </cell>
          <cell r="I532">
            <v>20</v>
          </cell>
          <cell r="N532">
            <v>1</v>
          </cell>
        </row>
        <row r="533">
          <cell r="E533" t="str">
            <v>Мангистауская</v>
          </cell>
          <cell r="G533">
            <v>19</v>
          </cell>
          <cell r="I533">
            <v>400</v>
          </cell>
          <cell r="N533">
            <v>1</v>
          </cell>
        </row>
        <row r="534">
          <cell r="E534" t="str">
            <v>Костанайская</v>
          </cell>
          <cell r="G534">
            <v>24</v>
          </cell>
          <cell r="I534">
            <v>242.42863399999999</v>
          </cell>
          <cell r="N534">
            <v>1</v>
          </cell>
        </row>
        <row r="535">
          <cell r="E535" t="str">
            <v>г. Алматы</v>
          </cell>
          <cell r="G535">
            <v>10</v>
          </cell>
          <cell r="I535">
            <v>300</v>
          </cell>
          <cell r="J535">
            <v>300</v>
          </cell>
          <cell r="K535">
            <v>300</v>
          </cell>
          <cell r="N535">
            <v>1</v>
          </cell>
          <cell r="P535">
            <v>1</v>
          </cell>
          <cell r="Q535">
            <v>1</v>
          </cell>
        </row>
        <row r="536">
          <cell r="E536" t="str">
            <v>Алматинская</v>
          </cell>
          <cell r="G536">
            <v>10</v>
          </cell>
          <cell r="I536">
            <v>99.6921897</v>
          </cell>
          <cell r="J536">
            <v>99.6921897</v>
          </cell>
          <cell r="K536">
            <v>99.6921897</v>
          </cell>
          <cell r="N536">
            <v>1</v>
          </cell>
          <cell r="P536">
            <v>1</v>
          </cell>
          <cell r="Q536">
            <v>1</v>
          </cell>
        </row>
        <row r="537">
          <cell r="E537" t="str">
            <v>г. Алматы</v>
          </cell>
          <cell r="G537">
            <v>10</v>
          </cell>
          <cell r="I537">
            <v>3594.0020610000001</v>
          </cell>
          <cell r="J537">
            <v>3594.0020610000001</v>
          </cell>
          <cell r="K537">
            <v>3594.0020610000001</v>
          </cell>
          <cell r="N537">
            <v>1</v>
          </cell>
          <cell r="P537">
            <v>1</v>
          </cell>
          <cell r="Q537">
            <v>1</v>
          </cell>
        </row>
        <row r="538">
          <cell r="E538" t="str">
            <v>Алматинская</v>
          </cell>
          <cell r="G538">
            <v>20</v>
          </cell>
          <cell r="I538">
            <v>578.85</v>
          </cell>
          <cell r="J538">
            <v>578.85</v>
          </cell>
          <cell r="N538">
            <v>1</v>
          </cell>
          <cell r="P538">
            <v>1</v>
          </cell>
        </row>
        <row r="539">
          <cell r="E539" t="str">
            <v>г. Алматы</v>
          </cell>
          <cell r="G539">
            <v>10</v>
          </cell>
          <cell r="I539">
            <v>500</v>
          </cell>
          <cell r="J539">
            <v>500</v>
          </cell>
          <cell r="K539">
            <v>500</v>
          </cell>
          <cell r="N539">
            <v>1</v>
          </cell>
          <cell r="P539">
            <v>1</v>
          </cell>
          <cell r="Q539">
            <v>1</v>
          </cell>
        </row>
        <row r="540">
          <cell r="E540" t="str">
            <v>г. Астана</v>
          </cell>
          <cell r="G540">
            <v>17</v>
          </cell>
          <cell r="I540">
            <v>500</v>
          </cell>
          <cell r="N540">
            <v>1</v>
          </cell>
        </row>
        <row r="541">
          <cell r="E541" t="str">
            <v>ЗКО</v>
          </cell>
          <cell r="G541">
            <v>27</v>
          </cell>
          <cell r="I541">
            <v>200</v>
          </cell>
          <cell r="N541">
            <v>1</v>
          </cell>
        </row>
        <row r="542">
          <cell r="E542" t="str">
            <v>Алматинская</v>
          </cell>
          <cell r="G542">
            <v>25</v>
          </cell>
          <cell r="I542">
            <v>1069.8564249999999</v>
          </cell>
          <cell r="N542">
            <v>1</v>
          </cell>
        </row>
        <row r="543">
          <cell r="E543" t="str">
            <v>Карагандинская</v>
          </cell>
          <cell r="G543">
            <v>24</v>
          </cell>
          <cell r="I543">
            <v>800</v>
          </cell>
          <cell r="N543">
            <v>1</v>
          </cell>
        </row>
        <row r="544">
          <cell r="E544" t="str">
            <v>г. Алматы</v>
          </cell>
          <cell r="G544" t="str">
            <v>52.29</v>
          </cell>
          <cell r="I544">
            <v>159.38479999999998</v>
          </cell>
          <cell r="N544">
            <v>1</v>
          </cell>
        </row>
        <row r="545">
          <cell r="E545" t="str">
            <v>г. Алматы</v>
          </cell>
          <cell r="G545">
            <v>20</v>
          </cell>
          <cell r="I545">
            <v>25</v>
          </cell>
          <cell r="J545">
            <v>25</v>
          </cell>
          <cell r="N545">
            <v>1</v>
          </cell>
          <cell r="P545">
            <v>1</v>
          </cell>
        </row>
        <row r="546">
          <cell r="E546" t="str">
            <v>СКО</v>
          </cell>
          <cell r="G546">
            <v>23</v>
          </cell>
          <cell r="I546">
            <v>582.4</v>
          </cell>
          <cell r="N546">
            <v>1</v>
          </cell>
        </row>
        <row r="547">
          <cell r="E547" t="str">
            <v>Карагандинская</v>
          </cell>
          <cell r="G547">
            <v>23</v>
          </cell>
          <cell r="I547">
            <v>210</v>
          </cell>
          <cell r="N547">
            <v>1</v>
          </cell>
        </row>
        <row r="548">
          <cell r="E548" t="str">
            <v>ЗКО</v>
          </cell>
          <cell r="G548">
            <v>22</v>
          </cell>
          <cell r="I548">
            <v>79.150000000000006</v>
          </cell>
          <cell r="J548">
            <v>79.150000000000006</v>
          </cell>
          <cell r="N548">
            <v>1</v>
          </cell>
          <cell r="P548">
            <v>1</v>
          </cell>
        </row>
        <row r="549">
          <cell r="E549" t="str">
            <v>Алматинская</v>
          </cell>
          <cell r="G549">
            <v>11</v>
          </cell>
          <cell r="I549">
            <v>344.0432715</v>
          </cell>
          <cell r="J549">
            <v>344.0432715</v>
          </cell>
          <cell r="K549">
            <v>344.0432715</v>
          </cell>
          <cell r="N549">
            <v>1</v>
          </cell>
          <cell r="P549">
            <v>1</v>
          </cell>
          <cell r="Q549">
            <v>1</v>
          </cell>
        </row>
        <row r="550">
          <cell r="E550" t="str">
            <v>Павлодарская</v>
          </cell>
          <cell r="G550">
            <v>22</v>
          </cell>
          <cell r="I550">
            <v>17.726600000000001</v>
          </cell>
          <cell r="N550">
            <v>1</v>
          </cell>
        </row>
        <row r="551">
          <cell r="E551" t="str">
            <v>Акмолинская</v>
          </cell>
          <cell r="G551">
            <v>13</v>
          </cell>
          <cell r="I551">
            <v>1123.3847000000001</v>
          </cell>
          <cell r="J551">
            <v>839.9</v>
          </cell>
          <cell r="N551">
            <v>1</v>
          </cell>
          <cell r="P551">
            <v>1</v>
          </cell>
        </row>
        <row r="552">
          <cell r="E552" t="str">
            <v>СКО</v>
          </cell>
          <cell r="G552">
            <v>10</v>
          </cell>
          <cell r="I552">
            <v>27.268999999999998</v>
          </cell>
          <cell r="J552">
            <v>27.268999999999998</v>
          </cell>
          <cell r="K552">
            <v>27.268999999999998</v>
          </cell>
          <cell r="N552">
            <v>1</v>
          </cell>
          <cell r="P552">
            <v>1</v>
          </cell>
          <cell r="Q552">
            <v>1</v>
          </cell>
        </row>
        <row r="553">
          <cell r="E553" t="str">
            <v>ЮКО</v>
          </cell>
          <cell r="G553">
            <v>28</v>
          </cell>
          <cell r="I553">
            <v>1199</v>
          </cell>
          <cell r="J553">
            <v>1199</v>
          </cell>
          <cell r="N553">
            <v>1</v>
          </cell>
          <cell r="P553">
            <v>1</v>
          </cell>
        </row>
        <row r="554">
          <cell r="E554" t="str">
            <v>ЗКО</v>
          </cell>
          <cell r="G554">
            <v>23</v>
          </cell>
          <cell r="I554">
            <v>60.572500000000012</v>
          </cell>
          <cell r="J554">
            <v>60.572500000000012</v>
          </cell>
          <cell r="N554">
            <v>1</v>
          </cell>
          <cell r="P554">
            <v>1</v>
          </cell>
        </row>
        <row r="555">
          <cell r="E555" t="str">
            <v>ЗКО</v>
          </cell>
          <cell r="G555">
            <v>14</v>
          </cell>
          <cell r="I555">
            <v>33.5</v>
          </cell>
          <cell r="N555">
            <v>1</v>
          </cell>
        </row>
        <row r="556">
          <cell r="E556" t="str">
            <v>Мангистауская</v>
          </cell>
          <cell r="G556">
            <v>10</v>
          </cell>
          <cell r="I556">
            <v>9.7260000000000009</v>
          </cell>
          <cell r="J556">
            <v>9.7260000000000009</v>
          </cell>
          <cell r="K556">
            <v>9.7260000000000009</v>
          </cell>
          <cell r="N556">
            <v>1</v>
          </cell>
          <cell r="P556">
            <v>1</v>
          </cell>
          <cell r="Q556">
            <v>1</v>
          </cell>
        </row>
        <row r="557">
          <cell r="E557" t="str">
            <v>г. Алматы</v>
          </cell>
          <cell r="G557">
            <v>10</v>
          </cell>
          <cell r="I557">
            <v>239</v>
          </cell>
          <cell r="J557">
            <v>239</v>
          </cell>
          <cell r="K557">
            <v>239</v>
          </cell>
          <cell r="N557">
            <v>1</v>
          </cell>
          <cell r="P557">
            <v>1</v>
          </cell>
          <cell r="Q557">
            <v>1</v>
          </cell>
        </row>
        <row r="558">
          <cell r="E558" t="str">
            <v xml:space="preserve">Актюбинская </v>
          </cell>
          <cell r="G558">
            <v>23</v>
          </cell>
          <cell r="I558">
            <v>140.08500000000001</v>
          </cell>
          <cell r="J558">
            <v>140.08500000000001</v>
          </cell>
          <cell r="N558">
            <v>1</v>
          </cell>
          <cell r="P558">
            <v>1</v>
          </cell>
        </row>
        <row r="559">
          <cell r="E559" t="str">
            <v>Павлодарская</v>
          </cell>
          <cell r="G559">
            <v>20</v>
          </cell>
          <cell r="I559">
            <v>30</v>
          </cell>
          <cell r="J559">
            <v>30</v>
          </cell>
          <cell r="N559">
            <v>1</v>
          </cell>
          <cell r="P559">
            <v>1</v>
          </cell>
        </row>
        <row r="560">
          <cell r="E560" t="str">
            <v>Мангистауская</v>
          </cell>
          <cell r="G560">
            <v>10</v>
          </cell>
          <cell r="I560">
            <v>9.6549999999999994</v>
          </cell>
          <cell r="J560">
            <v>9.6549999999999994</v>
          </cell>
          <cell r="K560">
            <v>9.6549999999999994</v>
          </cell>
          <cell r="N560">
            <v>1</v>
          </cell>
          <cell r="P560">
            <v>1</v>
          </cell>
          <cell r="Q560">
            <v>1</v>
          </cell>
        </row>
        <row r="561">
          <cell r="E561" t="str">
            <v>ЮКО</v>
          </cell>
          <cell r="G561">
            <v>22</v>
          </cell>
          <cell r="I561">
            <v>193.405</v>
          </cell>
          <cell r="J561">
            <v>193.405</v>
          </cell>
          <cell r="N561">
            <v>1</v>
          </cell>
          <cell r="P561">
            <v>1</v>
          </cell>
        </row>
        <row r="562">
          <cell r="E562" t="str">
            <v>ЗКО</v>
          </cell>
          <cell r="G562">
            <v>10</v>
          </cell>
          <cell r="I562">
            <v>706.10881666</v>
          </cell>
          <cell r="J562">
            <v>706.10881666</v>
          </cell>
          <cell r="K562">
            <v>706.10881666</v>
          </cell>
          <cell r="N562">
            <v>1</v>
          </cell>
          <cell r="P562">
            <v>1</v>
          </cell>
          <cell r="Q562">
            <v>1</v>
          </cell>
        </row>
        <row r="563">
          <cell r="E563" t="str">
            <v>Карагандинская</v>
          </cell>
          <cell r="G563">
            <v>23</v>
          </cell>
          <cell r="I563">
            <v>14.6591</v>
          </cell>
          <cell r="N563">
            <v>1</v>
          </cell>
        </row>
        <row r="564">
          <cell r="E564" t="str">
            <v>Карагандинская</v>
          </cell>
          <cell r="G564">
            <v>23</v>
          </cell>
          <cell r="I564">
            <v>55.378337000000002</v>
          </cell>
          <cell r="J564">
            <v>55.378337000000002</v>
          </cell>
          <cell r="N564">
            <v>1</v>
          </cell>
          <cell r="P564">
            <v>1</v>
          </cell>
        </row>
        <row r="565">
          <cell r="E565" t="str">
            <v>Акмолинская</v>
          </cell>
          <cell r="G565">
            <v>10</v>
          </cell>
          <cell r="I565">
            <v>2536.2469099999998</v>
          </cell>
          <cell r="J565">
            <v>2536.2469099999998</v>
          </cell>
          <cell r="K565">
            <v>2536.2469099999998</v>
          </cell>
          <cell r="N565">
            <v>1</v>
          </cell>
          <cell r="P565">
            <v>1</v>
          </cell>
          <cell r="Q565">
            <v>1</v>
          </cell>
        </row>
        <row r="566">
          <cell r="E566" t="str">
            <v>г. Алматы</v>
          </cell>
          <cell r="G566">
            <v>25</v>
          </cell>
          <cell r="I566">
            <v>1114.42471019</v>
          </cell>
          <cell r="J566">
            <v>1114.42471019</v>
          </cell>
          <cell r="N566">
            <v>1</v>
          </cell>
          <cell r="P566">
            <v>1</v>
          </cell>
        </row>
        <row r="567">
          <cell r="E567" t="str">
            <v>Карагандинская</v>
          </cell>
          <cell r="G567">
            <v>25</v>
          </cell>
          <cell r="I567">
            <v>92.029765999999995</v>
          </cell>
          <cell r="J567">
            <v>92.029765999999995</v>
          </cell>
          <cell r="N567">
            <v>1</v>
          </cell>
          <cell r="P567">
            <v>1</v>
          </cell>
        </row>
        <row r="568">
          <cell r="E568" t="str">
            <v>СКО</v>
          </cell>
          <cell r="G568" t="str">
            <v>49.41</v>
          </cell>
          <cell r="I568">
            <v>66.5</v>
          </cell>
          <cell r="N568">
            <v>1</v>
          </cell>
        </row>
        <row r="569">
          <cell r="E569" t="str">
            <v>г. Астана</v>
          </cell>
          <cell r="G569">
            <v>10</v>
          </cell>
          <cell r="I569">
            <v>110</v>
          </cell>
          <cell r="J569">
            <v>110</v>
          </cell>
          <cell r="K569">
            <v>110</v>
          </cell>
          <cell r="N569">
            <v>1</v>
          </cell>
          <cell r="P569">
            <v>1</v>
          </cell>
          <cell r="Q569">
            <v>1</v>
          </cell>
        </row>
        <row r="570">
          <cell r="E570" t="str">
            <v>г. Астана</v>
          </cell>
          <cell r="G570">
            <v>10</v>
          </cell>
          <cell r="I570">
            <v>99.997179000000003</v>
          </cell>
          <cell r="J570">
            <v>99.997179000000003</v>
          </cell>
          <cell r="K570">
            <v>99.997179000000003</v>
          </cell>
          <cell r="N570">
            <v>1</v>
          </cell>
          <cell r="P570">
            <v>1</v>
          </cell>
          <cell r="Q570">
            <v>1</v>
          </cell>
        </row>
        <row r="571">
          <cell r="E571" t="str">
            <v>г. Алматы</v>
          </cell>
          <cell r="G571">
            <v>18</v>
          </cell>
          <cell r="I571">
            <v>40</v>
          </cell>
          <cell r="N571">
            <v>1</v>
          </cell>
        </row>
        <row r="572">
          <cell r="E572" t="str">
            <v>г. Астана</v>
          </cell>
          <cell r="G572">
            <v>10</v>
          </cell>
          <cell r="I572">
            <v>12</v>
          </cell>
          <cell r="J572">
            <v>12</v>
          </cell>
          <cell r="K572">
            <v>12</v>
          </cell>
          <cell r="N572">
            <v>1</v>
          </cell>
          <cell r="P572">
            <v>1</v>
          </cell>
          <cell r="Q572">
            <v>1</v>
          </cell>
        </row>
        <row r="573">
          <cell r="E573" t="str">
            <v>Павлодарская</v>
          </cell>
          <cell r="G573">
            <v>10</v>
          </cell>
          <cell r="I573">
            <v>29</v>
          </cell>
          <cell r="J573">
            <v>29</v>
          </cell>
          <cell r="K573">
            <v>29</v>
          </cell>
          <cell r="N573">
            <v>1</v>
          </cell>
          <cell r="P573">
            <v>1</v>
          </cell>
          <cell r="Q573">
            <v>1</v>
          </cell>
        </row>
        <row r="574">
          <cell r="E574" t="str">
            <v>Карагандинская</v>
          </cell>
          <cell r="G574">
            <v>10</v>
          </cell>
          <cell r="I574">
            <v>2925.0172499999999</v>
          </cell>
          <cell r="J574">
            <v>2925.0172499999999</v>
          </cell>
          <cell r="K574">
            <v>2925.0172499999999</v>
          </cell>
          <cell r="N574">
            <v>1</v>
          </cell>
          <cell r="P574">
            <v>1</v>
          </cell>
          <cell r="Q574">
            <v>1</v>
          </cell>
        </row>
        <row r="575">
          <cell r="E575" t="str">
            <v>ЮКО</v>
          </cell>
          <cell r="G575">
            <v>10</v>
          </cell>
          <cell r="I575">
            <v>526.32500000000005</v>
          </cell>
          <cell r="J575">
            <v>526.32499999999993</v>
          </cell>
          <cell r="K575">
            <v>526.32499999999993</v>
          </cell>
          <cell r="N575">
            <v>1</v>
          </cell>
          <cell r="P575">
            <v>1</v>
          </cell>
          <cell r="Q575">
            <v>1</v>
          </cell>
        </row>
        <row r="576">
          <cell r="E576" t="str">
            <v>ВКО</v>
          </cell>
          <cell r="G576">
            <v>10</v>
          </cell>
          <cell r="I576">
            <v>341.56081868000001</v>
          </cell>
          <cell r="J576">
            <v>341.56081868000001</v>
          </cell>
          <cell r="K576">
            <v>341.56081868000001</v>
          </cell>
          <cell r="N576">
            <v>1</v>
          </cell>
          <cell r="P576">
            <v>1</v>
          </cell>
          <cell r="Q576">
            <v>1</v>
          </cell>
        </row>
        <row r="577">
          <cell r="E577" t="str">
            <v>Карагандинская</v>
          </cell>
          <cell r="G577">
            <v>10</v>
          </cell>
          <cell r="I577">
            <v>5</v>
          </cell>
          <cell r="J577">
            <v>5</v>
          </cell>
          <cell r="K577">
            <v>5</v>
          </cell>
          <cell r="N577">
            <v>1</v>
          </cell>
          <cell r="P577">
            <v>1</v>
          </cell>
          <cell r="Q577">
            <v>1</v>
          </cell>
        </row>
        <row r="578">
          <cell r="E578" t="str">
            <v>Акмолинская</v>
          </cell>
          <cell r="G578">
            <v>10</v>
          </cell>
          <cell r="I578">
            <v>10</v>
          </cell>
          <cell r="J578">
            <v>10</v>
          </cell>
          <cell r="K578">
            <v>10</v>
          </cell>
          <cell r="N578">
            <v>1</v>
          </cell>
          <cell r="P578">
            <v>1</v>
          </cell>
          <cell r="Q578">
            <v>1</v>
          </cell>
        </row>
        <row r="579">
          <cell r="E579" t="str">
            <v>Костанайская</v>
          </cell>
          <cell r="G579">
            <v>10</v>
          </cell>
          <cell r="I579">
            <v>466.67919000000001</v>
          </cell>
          <cell r="J579">
            <v>466.67919000000001</v>
          </cell>
          <cell r="K579">
            <v>466.67919000000001</v>
          </cell>
          <cell r="N579">
            <v>1</v>
          </cell>
          <cell r="P579">
            <v>1</v>
          </cell>
          <cell r="Q579">
            <v>1</v>
          </cell>
        </row>
        <row r="580">
          <cell r="E580" t="str">
            <v>СКО</v>
          </cell>
          <cell r="G580">
            <v>10</v>
          </cell>
          <cell r="I580">
            <v>262.02</v>
          </cell>
          <cell r="J580">
            <v>262.02</v>
          </cell>
          <cell r="K580">
            <v>262.02</v>
          </cell>
          <cell r="N580">
            <v>1</v>
          </cell>
          <cell r="P580">
            <v>1</v>
          </cell>
          <cell r="Q580">
            <v>1</v>
          </cell>
        </row>
        <row r="581">
          <cell r="E581" t="str">
            <v>СКО</v>
          </cell>
          <cell r="G581">
            <v>23</v>
          </cell>
          <cell r="I581">
            <v>77.996799999999993</v>
          </cell>
          <cell r="J581">
            <v>77.996799999999993</v>
          </cell>
          <cell r="N581">
            <v>1</v>
          </cell>
          <cell r="P581">
            <v>1</v>
          </cell>
        </row>
        <row r="582">
          <cell r="E582" t="str">
            <v>СКО</v>
          </cell>
          <cell r="G582">
            <v>10</v>
          </cell>
          <cell r="I582">
            <v>628.62113232000002</v>
          </cell>
          <cell r="J582">
            <v>628.62113232000002</v>
          </cell>
          <cell r="K582">
            <v>628.62113232000002</v>
          </cell>
          <cell r="N582">
            <v>1</v>
          </cell>
          <cell r="P582">
            <v>1</v>
          </cell>
          <cell r="Q582">
            <v>1</v>
          </cell>
        </row>
        <row r="583">
          <cell r="E583" t="str">
            <v>СКО</v>
          </cell>
          <cell r="G583" t="str">
            <v>52.10</v>
          </cell>
          <cell r="I583">
            <v>549.84</v>
          </cell>
          <cell r="N583">
            <v>1</v>
          </cell>
        </row>
        <row r="584">
          <cell r="E584" t="str">
            <v>ЗКО</v>
          </cell>
          <cell r="G584">
            <v>23</v>
          </cell>
          <cell r="I584">
            <v>820.87418521999996</v>
          </cell>
          <cell r="J584">
            <v>820.87418521999996</v>
          </cell>
          <cell r="N584">
            <v>1</v>
          </cell>
          <cell r="P584">
            <v>1</v>
          </cell>
        </row>
        <row r="585">
          <cell r="E585" t="str">
            <v xml:space="preserve">Актюбинская </v>
          </cell>
          <cell r="G585">
            <v>10</v>
          </cell>
          <cell r="I585">
            <v>52</v>
          </cell>
          <cell r="J585">
            <v>52</v>
          </cell>
          <cell r="K585">
            <v>52</v>
          </cell>
          <cell r="N585">
            <v>1</v>
          </cell>
          <cell r="P585">
            <v>1</v>
          </cell>
          <cell r="Q585">
            <v>1</v>
          </cell>
        </row>
        <row r="586">
          <cell r="E586" t="str">
            <v xml:space="preserve">Актюбинская </v>
          </cell>
          <cell r="G586">
            <v>10</v>
          </cell>
          <cell r="I586">
            <v>884.86409500000002</v>
          </cell>
          <cell r="J586">
            <v>884.86409500000002</v>
          </cell>
          <cell r="K586">
            <v>884.86409500000002</v>
          </cell>
          <cell r="N586">
            <v>1</v>
          </cell>
          <cell r="P586">
            <v>1</v>
          </cell>
          <cell r="Q586">
            <v>1</v>
          </cell>
        </row>
        <row r="587">
          <cell r="E587" t="str">
            <v xml:space="preserve">Актюбинская </v>
          </cell>
          <cell r="G587">
            <v>10</v>
          </cell>
          <cell r="I587">
            <v>99</v>
          </cell>
          <cell r="J587">
            <v>99</v>
          </cell>
          <cell r="K587">
            <v>99</v>
          </cell>
          <cell r="N587">
            <v>1</v>
          </cell>
          <cell r="P587">
            <v>1</v>
          </cell>
          <cell r="Q587">
            <v>1</v>
          </cell>
        </row>
        <row r="588">
          <cell r="E588" t="str">
            <v>Карагандинская</v>
          </cell>
          <cell r="G588">
            <v>24</v>
          </cell>
          <cell r="I588">
            <v>791.22366160000001</v>
          </cell>
          <cell r="J588">
            <v>791.22366160000001</v>
          </cell>
          <cell r="N588">
            <v>1</v>
          </cell>
          <cell r="P588">
            <v>1</v>
          </cell>
        </row>
        <row r="589">
          <cell r="E589" t="str">
            <v>г. Астана</v>
          </cell>
          <cell r="G589" t="str">
            <v>49.41</v>
          </cell>
          <cell r="I589">
            <v>21.295200000000001</v>
          </cell>
          <cell r="N589">
            <v>1</v>
          </cell>
        </row>
        <row r="590">
          <cell r="E590" t="str">
            <v>ЮКО</v>
          </cell>
          <cell r="G590">
            <v>10</v>
          </cell>
          <cell r="I590">
            <v>1006.84933331</v>
          </cell>
          <cell r="J590">
            <v>1006.84933331</v>
          </cell>
          <cell r="K590">
            <v>1006.84933331</v>
          </cell>
          <cell r="N590">
            <v>1</v>
          </cell>
          <cell r="P590">
            <v>1</v>
          </cell>
          <cell r="Q590">
            <v>1</v>
          </cell>
        </row>
        <row r="591">
          <cell r="E591" t="str">
            <v>СКО</v>
          </cell>
          <cell r="G591" t="str">
            <v>49.41</v>
          </cell>
          <cell r="I591">
            <v>60</v>
          </cell>
          <cell r="N591">
            <v>1</v>
          </cell>
        </row>
        <row r="592">
          <cell r="E592" t="str">
            <v>СКО</v>
          </cell>
          <cell r="G592" t="str">
            <v>49.41</v>
          </cell>
          <cell r="I592">
            <v>72.099999999999994</v>
          </cell>
          <cell r="N592">
            <v>1</v>
          </cell>
        </row>
        <row r="593">
          <cell r="E593" t="str">
            <v>Акмолинская</v>
          </cell>
          <cell r="G593" t="str">
            <v>49.41</v>
          </cell>
          <cell r="I593">
            <v>392.5</v>
          </cell>
          <cell r="N593">
            <v>1</v>
          </cell>
        </row>
        <row r="594">
          <cell r="E594" t="str">
            <v>ВКО</v>
          </cell>
          <cell r="G594">
            <v>10</v>
          </cell>
          <cell r="I594">
            <v>51.0944</v>
          </cell>
          <cell r="N594">
            <v>1</v>
          </cell>
        </row>
        <row r="595">
          <cell r="E595" t="str">
            <v>г. Алматы</v>
          </cell>
          <cell r="G595" t="str">
            <v>71.20</v>
          </cell>
          <cell r="I595">
            <v>37</v>
          </cell>
          <cell r="N595">
            <v>1</v>
          </cell>
        </row>
        <row r="596">
          <cell r="E596" t="str">
            <v>Жамбылская</v>
          </cell>
          <cell r="G596" t="str">
            <v>52.23</v>
          </cell>
          <cell r="I596">
            <v>800</v>
          </cell>
          <cell r="N596">
            <v>1</v>
          </cell>
        </row>
        <row r="597">
          <cell r="E597" t="str">
            <v>СКО</v>
          </cell>
          <cell r="G597" t="str">
            <v>49.41</v>
          </cell>
          <cell r="I597">
            <v>8</v>
          </cell>
          <cell r="N597">
            <v>1</v>
          </cell>
        </row>
        <row r="598">
          <cell r="E598" t="str">
            <v>Карагандинская</v>
          </cell>
          <cell r="G598">
            <v>10</v>
          </cell>
          <cell r="I598">
            <v>22.8</v>
          </cell>
          <cell r="N598">
            <v>1</v>
          </cell>
        </row>
        <row r="599">
          <cell r="E599" t="str">
            <v>Павлодарская</v>
          </cell>
          <cell r="G599" t="str">
            <v>49.41</v>
          </cell>
          <cell r="I599">
            <v>11</v>
          </cell>
          <cell r="N599">
            <v>1</v>
          </cell>
        </row>
        <row r="600">
          <cell r="E600" t="str">
            <v>г. Астана</v>
          </cell>
          <cell r="G600">
            <v>14</v>
          </cell>
          <cell r="I600">
            <v>36</v>
          </cell>
          <cell r="J600">
            <v>36</v>
          </cell>
          <cell r="N600">
            <v>1</v>
          </cell>
          <cell r="P600">
            <v>1</v>
          </cell>
        </row>
        <row r="601">
          <cell r="E601" t="str">
            <v>Карагандинская</v>
          </cell>
          <cell r="G601">
            <v>10</v>
          </cell>
          <cell r="I601">
            <v>523.36983499999997</v>
          </cell>
          <cell r="J601">
            <v>523.36983499999997</v>
          </cell>
          <cell r="K601">
            <v>523.36983499999997</v>
          </cell>
          <cell r="N601">
            <v>1</v>
          </cell>
          <cell r="P601">
            <v>1</v>
          </cell>
          <cell r="Q601">
            <v>1</v>
          </cell>
        </row>
        <row r="602">
          <cell r="E602" t="str">
            <v>Карагандинская</v>
          </cell>
          <cell r="G602">
            <v>10</v>
          </cell>
          <cell r="I602">
            <v>4597.0330000000004</v>
          </cell>
          <cell r="J602">
            <v>4597.0330000000004</v>
          </cell>
          <cell r="K602">
            <v>4597.0330000000004</v>
          </cell>
          <cell r="N602">
            <v>1</v>
          </cell>
          <cell r="P602">
            <v>1</v>
          </cell>
          <cell r="Q602">
            <v>1</v>
          </cell>
        </row>
        <row r="603">
          <cell r="E603" t="str">
            <v>ЗКО</v>
          </cell>
          <cell r="G603">
            <v>11</v>
          </cell>
          <cell r="I603">
            <v>970.65342108000004</v>
          </cell>
          <cell r="J603">
            <v>970.65342108000004</v>
          </cell>
          <cell r="K603">
            <v>970.65342108000004</v>
          </cell>
          <cell r="N603">
            <v>1</v>
          </cell>
          <cell r="P603">
            <v>1</v>
          </cell>
          <cell r="Q603">
            <v>1</v>
          </cell>
        </row>
        <row r="604">
          <cell r="E604" t="str">
            <v>Карагандинская</v>
          </cell>
          <cell r="G604">
            <v>10</v>
          </cell>
          <cell r="I604">
            <v>536</v>
          </cell>
          <cell r="J604">
            <v>536</v>
          </cell>
          <cell r="K604">
            <v>536</v>
          </cell>
          <cell r="N604">
            <v>1</v>
          </cell>
          <cell r="P604">
            <v>1</v>
          </cell>
          <cell r="Q604">
            <v>1</v>
          </cell>
        </row>
        <row r="605">
          <cell r="E605" t="str">
            <v>Карагандинская</v>
          </cell>
          <cell r="G605">
            <v>18</v>
          </cell>
          <cell r="I605">
            <v>284.14899800000001</v>
          </cell>
          <cell r="J605">
            <v>284.14899800000001</v>
          </cell>
          <cell r="N605">
            <v>1</v>
          </cell>
          <cell r="P605">
            <v>1</v>
          </cell>
        </row>
        <row r="606">
          <cell r="E606" t="str">
            <v>СКО</v>
          </cell>
          <cell r="G606">
            <v>27</v>
          </cell>
          <cell r="I606">
            <v>746.77170000000001</v>
          </cell>
          <cell r="J606">
            <v>746.77170000000001</v>
          </cell>
          <cell r="N606">
            <v>1</v>
          </cell>
          <cell r="P606">
            <v>1</v>
          </cell>
        </row>
        <row r="607">
          <cell r="E607" t="str">
            <v>Карагандинская</v>
          </cell>
          <cell r="G607">
            <v>22</v>
          </cell>
          <cell r="I607">
            <v>1111.5519529999999</v>
          </cell>
          <cell r="J607">
            <v>1111.5519529999999</v>
          </cell>
          <cell r="N607">
            <v>1</v>
          </cell>
          <cell r="P607">
            <v>1</v>
          </cell>
        </row>
        <row r="608">
          <cell r="E608" t="str">
            <v>Карагандинская</v>
          </cell>
          <cell r="G608">
            <v>25</v>
          </cell>
          <cell r="I608">
            <v>114.62</v>
          </cell>
          <cell r="J608">
            <v>114.62</v>
          </cell>
          <cell r="N608">
            <v>1</v>
          </cell>
          <cell r="P608">
            <v>1</v>
          </cell>
        </row>
        <row r="609">
          <cell r="E609" t="str">
            <v>Карагандинская</v>
          </cell>
          <cell r="G609">
            <v>31</v>
          </cell>
          <cell r="I609">
            <v>263.63888300000002</v>
          </cell>
          <cell r="J609">
            <v>263.63888300000002</v>
          </cell>
          <cell r="N609">
            <v>1</v>
          </cell>
          <cell r="P609">
            <v>1</v>
          </cell>
        </row>
        <row r="610">
          <cell r="E610" t="str">
            <v>Карагандинская</v>
          </cell>
          <cell r="G610">
            <v>33</v>
          </cell>
          <cell r="I610">
            <v>571.75000599999998</v>
          </cell>
          <cell r="J610">
            <v>571.75000599999998</v>
          </cell>
          <cell r="N610">
            <v>1</v>
          </cell>
          <cell r="P610">
            <v>1</v>
          </cell>
        </row>
        <row r="611">
          <cell r="E611" t="str">
            <v>Акмолинская</v>
          </cell>
          <cell r="G611" t="str">
            <v>52.10</v>
          </cell>
          <cell r="I611">
            <v>1000</v>
          </cell>
          <cell r="N611">
            <v>1</v>
          </cell>
        </row>
        <row r="612">
          <cell r="E612" t="str">
            <v>ЮКО</v>
          </cell>
          <cell r="G612">
            <v>10</v>
          </cell>
          <cell r="I612">
            <v>661.36</v>
          </cell>
          <cell r="J612">
            <v>661.36</v>
          </cell>
          <cell r="K612">
            <v>661.36</v>
          </cell>
          <cell r="N612">
            <v>1</v>
          </cell>
          <cell r="P612">
            <v>1</v>
          </cell>
          <cell r="Q612">
            <v>1</v>
          </cell>
        </row>
        <row r="613">
          <cell r="E613" t="str">
            <v>ЗКО</v>
          </cell>
          <cell r="G613">
            <v>25</v>
          </cell>
          <cell r="I613">
            <v>82</v>
          </cell>
          <cell r="J613">
            <v>82</v>
          </cell>
          <cell r="N613">
            <v>1</v>
          </cell>
          <cell r="P613">
            <v>1</v>
          </cell>
        </row>
        <row r="614">
          <cell r="E614" t="str">
            <v xml:space="preserve">Актюбинская </v>
          </cell>
          <cell r="G614">
            <v>17</v>
          </cell>
          <cell r="I614">
            <v>44.143799999999999</v>
          </cell>
          <cell r="J614">
            <v>44.143799999999999</v>
          </cell>
          <cell r="N614">
            <v>1</v>
          </cell>
          <cell r="P614">
            <v>1</v>
          </cell>
        </row>
        <row r="615">
          <cell r="E615" t="str">
            <v>Карагандинская</v>
          </cell>
          <cell r="G615">
            <v>23</v>
          </cell>
          <cell r="I615">
            <v>222.93425561999999</v>
          </cell>
          <cell r="J615">
            <v>222.93425561999999</v>
          </cell>
          <cell r="N615">
            <v>1</v>
          </cell>
          <cell r="P615">
            <v>1</v>
          </cell>
        </row>
        <row r="616">
          <cell r="E616" t="str">
            <v>СКО</v>
          </cell>
          <cell r="G616" t="str">
            <v>49.41</v>
          </cell>
          <cell r="I616">
            <v>34.85</v>
          </cell>
          <cell r="J616">
            <v>34.85</v>
          </cell>
          <cell r="N616">
            <v>1</v>
          </cell>
          <cell r="P616">
            <v>1</v>
          </cell>
        </row>
        <row r="617">
          <cell r="E617" t="str">
            <v xml:space="preserve">Актюбинская </v>
          </cell>
          <cell r="G617">
            <v>10</v>
          </cell>
          <cell r="I617">
            <v>4.9999668399999999</v>
          </cell>
          <cell r="J617">
            <v>4.9999668399999999</v>
          </cell>
          <cell r="K617">
            <v>4.9999668399999999</v>
          </cell>
          <cell r="N617">
            <v>1</v>
          </cell>
          <cell r="P617">
            <v>1</v>
          </cell>
          <cell r="Q617">
            <v>1</v>
          </cell>
        </row>
        <row r="618">
          <cell r="E618" t="str">
            <v xml:space="preserve">Актюбинская </v>
          </cell>
          <cell r="G618">
            <v>23</v>
          </cell>
          <cell r="I618">
            <v>128.214992</v>
          </cell>
          <cell r="J618">
            <v>128.214992</v>
          </cell>
          <cell r="N618">
            <v>1</v>
          </cell>
          <cell r="P618">
            <v>1</v>
          </cell>
        </row>
        <row r="619">
          <cell r="E619" t="str">
            <v>ЮКО</v>
          </cell>
          <cell r="G619">
            <v>11</v>
          </cell>
          <cell r="I619">
            <v>204.71288200000001</v>
          </cell>
          <cell r="J619">
            <v>204.71288200000001</v>
          </cell>
          <cell r="K619">
            <v>204.71288200000001</v>
          </cell>
          <cell r="N619">
            <v>1</v>
          </cell>
          <cell r="P619">
            <v>1</v>
          </cell>
          <cell r="Q619">
            <v>1</v>
          </cell>
        </row>
        <row r="620">
          <cell r="E620" t="str">
            <v>ВКО</v>
          </cell>
          <cell r="G620">
            <v>10</v>
          </cell>
          <cell r="I620">
            <v>115.863</v>
          </cell>
          <cell r="J620">
            <v>115.863</v>
          </cell>
          <cell r="K620">
            <v>115.863</v>
          </cell>
          <cell r="N620">
            <v>1</v>
          </cell>
          <cell r="P620">
            <v>1</v>
          </cell>
          <cell r="Q620">
            <v>1</v>
          </cell>
        </row>
        <row r="621">
          <cell r="E621" t="str">
            <v>Атырауская</v>
          </cell>
          <cell r="G621">
            <v>23</v>
          </cell>
          <cell r="I621">
            <v>124.99999998999999</v>
          </cell>
          <cell r="J621">
            <v>124.99999998999999</v>
          </cell>
          <cell r="N621">
            <v>1</v>
          </cell>
          <cell r="P621">
            <v>1</v>
          </cell>
        </row>
        <row r="622">
          <cell r="E622" t="str">
            <v>Карагандинская</v>
          </cell>
          <cell r="G622">
            <v>25</v>
          </cell>
          <cell r="I622">
            <v>468.69027756999998</v>
          </cell>
          <cell r="J622">
            <v>468.69027756999998</v>
          </cell>
          <cell r="N622">
            <v>1</v>
          </cell>
          <cell r="P622">
            <v>1</v>
          </cell>
        </row>
        <row r="623">
          <cell r="E623" t="str">
            <v>ВКО</v>
          </cell>
          <cell r="G623" t="str">
            <v>49.41</v>
          </cell>
          <cell r="I623">
            <v>98.904666680000005</v>
          </cell>
          <cell r="N623">
            <v>1</v>
          </cell>
        </row>
        <row r="624">
          <cell r="E624" t="str">
            <v>Жамбылская</v>
          </cell>
          <cell r="G624">
            <v>10</v>
          </cell>
          <cell r="I624">
            <v>476</v>
          </cell>
          <cell r="J624">
            <v>476</v>
          </cell>
          <cell r="K624">
            <v>476</v>
          </cell>
          <cell r="N624">
            <v>1</v>
          </cell>
          <cell r="P624">
            <v>1</v>
          </cell>
          <cell r="Q624">
            <v>1</v>
          </cell>
        </row>
        <row r="625">
          <cell r="E625" t="str">
            <v>Карагандинская</v>
          </cell>
          <cell r="G625">
            <v>28</v>
          </cell>
          <cell r="I625">
            <v>49.582676999999997</v>
          </cell>
          <cell r="J625">
            <v>49.582676999999997</v>
          </cell>
          <cell r="N625">
            <v>1</v>
          </cell>
          <cell r="P625">
            <v>1</v>
          </cell>
        </row>
        <row r="626">
          <cell r="E626" t="str">
            <v>Карагандинская</v>
          </cell>
          <cell r="G626">
            <v>28</v>
          </cell>
          <cell r="I626">
            <v>124.72284000000001</v>
          </cell>
          <cell r="J626">
            <v>124.72284000000001</v>
          </cell>
          <cell r="N626">
            <v>1</v>
          </cell>
          <cell r="P626">
            <v>1</v>
          </cell>
        </row>
        <row r="627">
          <cell r="E627" t="str">
            <v>Карагандинская</v>
          </cell>
          <cell r="G627">
            <v>25</v>
          </cell>
          <cell r="I627">
            <v>258</v>
          </cell>
          <cell r="J627">
            <v>258</v>
          </cell>
          <cell r="N627">
            <v>1</v>
          </cell>
          <cell r="P627">
            <v>1</v>
          </cell>
        </row>
        <row r="628">
          <cell r="E628" t="str">
            <v>ВКО</v>
          </cell>
          <cell r="G628">
            <v>19</v>
          </cell>
          <cell r="I628">
            <v>162.90894234999999</v>
          </cell>
          <cell r="J628">
            <v>162.90894234999999</v>
          </cell>
          <cell r="N628">
            <v>1</v>
          </cell>
          <cell r="P628">
            <v>1</v>
          </cell>
        </row>
        <row r="629">
          <cell r="E629" t="str">
            <v>Павлодарская</v>
          </cell>
          <cell r="G629">
            <v>28</v>
          </cell>
          <cell r="I629">
            <v>60</v>
          </cell>
          <cell r="J629">
            <v>60</v>
          </cell>
          <cell r="N629">
            <v>1</v>
          </cell>
          <cell r="P629">
            <v>1</v>
          </cell>
        </row>
        <row r="630">
          <cell r="E630" t="str">
            <v>ЮКО</v>
          </cell>
          <cell r="G630">
            <v>22</v>
          </cell>
          <cell r="I630">
            <v>1653.1785</v>
          </cell>
          <cell r="J630">
            <v>1653.1785</v>
          </cell>
          <cell r="N630">
            <v>1</v>
          </cell>
          <cell r="P630">
            <v>1</v>
          </cell>
        </row>
        <row r="631">
          <cell r="E631" t="str">
            <v>Мангистауская</v>
          </cell>
          <cell r="G631">
            <v>10</v>
          </cell>
          <cell r="I631">
            <v>60</v>
          </cell>
          <cell r="J631">
            <v>60</v>
          </cell>
          <cell r="K631">
            <v>60</v>
          </cell>
          <cell r="N631">
            <v>1</v>
          </cell>
          <cell r="P631">
            <v>1</v>
          </cell>
          <cell r="Q631">
            <v>1</v>
          </cell>
        </row>
        <row r="632">
          <cell r="E632" t="str">
            <v>ВКО</v>
          </cell>
          <cell r="G632" t="str">
            <v>49.41</v>
          </cell>
          <cell r="I632">
            <v>169</v>
          </cell>
          <cell r="N632">
            <v>1</v>
          </cell>
        </row>
        <row r="633">
          <cell r="E633" t="str">
            <v>г. Алматы</v>
          </cell>
          <cell r="G633">
            <v>10</v>
          </cell>
          <cell r="I633">
            <v>141.42368500000001</v>
          </cell>
          <cell r="J633">
            <v>141.42368500000001</v>
          </cell>
          <cell r="K633">
            <v>141.42368500000001</v>
          </cell>
          <cell r="N633">
            <v>1</v>
          </cell>
          <cell r="P633">
            <v>1</v>
          </cell>
          <cell r="Q633">
            <v>1</v>
          </cell>
        </row>
        <row r="634">
          <cell r="E634" t="str">
            <v>ВКО</v>
          </cell>
          <cell r="G634">
            <v>23</v>
          </cell>
          <cell r="I634">
            <v>333.51254542999999</v>
          </cell>
          <cell r="J634">
            <v>333.51254542999999</v>
          </cell>
          <cell r="N634">
            <v>1</v>
          </cell>
          <cell r="P634">
            <v>1</v>
          </cell>
        </row>
        <row r="635">
          <cell r="E635" t="str">
            <v>Алматинская</v>
          </cell>
          <cell r="G635">
            <v>27</v>
          </cell>
          <cell r="I635">
            <v>1490.8225480000001</v>
          </cell>
          <cell r="J635">
            <v>1490.8225480000001</v>
          </cell>
          <cell r="N635">
            <v>1</v>
          </cell>
          <cell r="P635">
            <v>1</v>
          </cell>
        </row>
        <row r="636">
          <cell r="E636" t="str">
            <v>г. Астана</v>
          </cell>
          <cell r="G636">
            <v>20</v>
          </cell>
          <cell r="I636">
            <v>45</v>
          </cell>
          <cell r="J636">
            <v>45</v>
          </cell>
          <cell r="N636">
            <v>1</v>
          </cell>
          <cell r="P636">
            <v>1</v>
          </cell>
        </row>
        <row r="637">
          <cell r="E637" t="str">
            <v>ЮКО</v>
          </cell>
          <cell r="G637">
            <v>10</v>
          </cell>
          <cell r="I637">
            <v>388.64800000000002</v>
          </cell>
          <cell r="J637">
            <v>388.64800000000002</v>
          </cell>
          <cell r="K637">
            <v>388.64800000000002</v>
          </cell>
          <cell r="N637">
            <v>1</v>
          </cell>
          <cell r="P637">
            <v>1</v>
          </cell>
          <cell r="Q637">
            <v>1</v>
          </cell>
        </row>
        <row r="638">
          <cell r="E638" t="str">
            <v>г. Астана</v>
          </cell>
          <cell r="G638">
            <v>22</v>
          </cell>
          <cell r="I638">
            <v>3343.2074642899997</v>
          </cell>
          <cell r="J638">
            <v>3343.2074642899997</v>
          </cell>
          <cell r="N638">
            <v>1</v>
          </cell>
          <cell r="P638">
            <v>1</v>
          </cell>
        </row>
        <row r="639">
          <cell r="E639" t="str">
            <v>Костанайская</v>
          </cell>
          <cell r="G639">
            <v>10</v>
          </cell>
          <cell r="I639">
            <v>1395.306</v>
          </cell>
          <cell r="J639">
            <v>1395.306</v>
          </cell>
          <cell r="K639">
            <v>1395.306</v>
          </cell>
          <cell r="N639">
            <v>1</v>
          </cell>
          <cell r="P639">
            <v>1</v>
          </cell>
          <cell r="Q639">
            <v>1</v>
          </cell>
        </row>
        <row r="640">
          <cell r="E640" t="str">
            <v>ВКО</v>
          </cell>
          <cell r="G640">
            <v>10</v>
          </cell>
          <cell r="I640">
            <v>256.89731</v>
          </cell>
          <cell r="J640">
            <v>256.89731</v>
          </cell>
          <cell r="K640">
            <v>256.89731</v>
          </cell>
          <cell r="N640">
            <v>1</v>
          </cell>
          <cell r="P640">
            <v>1</v>
          </cell>
          <cell r="Q640">
            <v>1</v>
          </cell>
        </row>
        <row r="641">
          <cell r="E641" t="str">
            <v>Карагандинская</v>
          </cell>
          <cell r="G641">
            <v>10</v>
          </cell>
          <cell r="I641">
            <v>403.77166999999997</v>
          </cell>
          <cell r="J641">
            <v>403.77166999999997</v>
          </cell>
          <cell r="K641">
            <v>403.77166999999997</v>
          </cell>
          <cell r="N641">
            <v>1</v>
          </cell>
          <cell r="P641">
            <v>1</v>
          </cell>
          <cell r="Q641">
            <v>1</v>
          </cell>
        </row>
        <row r="642">
          <cell r="E642" t="str">
            <v>Карагандинская</v>
          </cell>
          <cell r="G642">
            <v>10</v>
          </cell>
          <cell r="I642">
            <v>3201.2880620000001</v>
          </cell>
          <cell r="J642">
            <v>3201.2880620000001</v>
          </cell>
          <cell r="K642">
            <v>3201.2880620000001</v>
          </cell>
          <cell r="N642">
            <v>1</v>
          </cell>
          <cell r="P642">
            <v>1</v>
          </cell>
          <cell r="Q642">
            <v>1</v>
          </cell>
        </row>
        <row r="643">
          <cell r="E643" t="str">
            <v>Алматинская</v>
          </cell>
          <cell r="G643">
            <v>20</v>
          </cell>
          <cell r="I643">
            <v>298.35200300999998</v>
          </cell>
          <cell r="J643">
            <v>298.35200300999998</v>
          </cell>
          <cell r="N643">
            <v>1</v>
          </cell>
          <cell r="P643">
            <v>1</v>
          </cell>
        </row>
        <row r="644">
          <cell r="E644" t="str">
            <v>Павлодарская</v>
          </cell>
          <cell r="G644">
            <v>20</v>
          </cell>
          <cell r="I644">
            <v>450</v>
          </cell>
          <cell r="N644">
            <v>1</v>
          </cell>
        </row>
        <row r="645">
          <cell r="E645" t="str">
            <v>Карагандинская</v>
          </cell>
          <cell r="G645">
            <v>32</v>
          </cell>
          <cell r="I645">
            <v>49.5</v>
          </cell>
          <cell r="N645">
            <v>1</v>
          </cell>
        </row>
        <row r="646">
          <cell r="E646" t="str">
            <v>ЮКО</v>
          </cell>
          <cell r="G646">
            <v>28</v>
          </cell>
          <cell r="I646">
            <v>70</v>
          </cell>
          <cell r="N646">
            <v>1</v>
          </cell>
        </row>
        <row r="647">
          <cell r="E647" t="str">
            <v>ЮКО</v>
          </cell>
          <cell r="G647">
            <v>14</v>
          </cell>
          <cell r="I647">
            <v>104.87</v>
          </cell>
          <cell r="J647">
            <v>104.87</v>
          </cell>
          <cell r="N647">
            <v>1</v>
          </cell>
          <cell r="P647">
            <v>1</v>
          </cell>
        </row>
        <row r="648">
          <cell r="E648" t="str">
            <v>Мангистауская</v>
          </cell>
          <cell r="G648">
            <v>23</v>
          </cell>
          <cell r="I648">
            <v>409.62200300000001</v>
          </cell>
          <cell r="J648">
            <v>26</v>
          </cell>
          <cell r="N648">
            <v>1</v>
          </cell>
          <cell r="P648">
            <v>1</v>
          </cell>
        </row>
        <row r="649">
          <cell r="E649" t="str">
            <v>г. Алматы</v>
          </cell>
          <cell r="G649">
            <v>20</v>
          </cell>
          <cell r="I649">
            <v>194.4971486</v>
          </cell>
          <cell r="N649">
            <v>1</v>
          </cell>
        </row>
        <row r="650">
          <cell r="E650" t="str">
            <v>г. Алматы</v>
          </cell>
          <cell r="G650">
            <v>22</v>
          </cell>
          <cell r="I650">
            <v>96.5</v>
          </cell>
          <cell r="J650">
            <v>96.5</v>
          </cell>
          <cell r="N650">
            <v>1</v>
          </cell>
          <cell r="P650">
            <v>1</v>
          </cell>
        </row>
        <row r="651">
          <cell r="E651" t="str">
            <v>СКО</v>
          </cell>
          <cell r="G651">
            <v>17</v>
          </cell>
          <cell r="I651">
            <v>69.986669000000006</v>
          </cell>
          <cell r="J651">
            <v>18.986997500000001</v>
          </cell>
          <cell r="N651">
            <v>1</v>
          </cell>
          <cell r="P651">
            <v>1</v>
          </cell>
        </row>
        <row r="652">
          <cell r="E652" t="str">
            <v>г. Астана</v>
          </cell>
          <cell r="G652">
            <v>10</v>
          </cell>
          <cell r="I652">
            <v>6</v>
          </cell>
          <cell r="J652">
            <v>6</v>
          </cell>
          <cell r="K652">
            <v>6</v>
          </cell>
          <cell r="N652">
            <v>1</v>
          </cell>
          <cell r="P652">
            <v>1</v>
          </cell>
          <cell r="Q652">
            <v>1</v>
          </cell>
        </row>
        <row r="653">
          <cell r="E653" t="str">
            <v>ВКО</v>
          </cell>
          <cell r="G653">
            <v>19</v>
          </cell>
          <cell r="I653">
            <v>328.83332732000002</v>
          </cell>
          <cell r="J653">
            <v>328.83332732000002</v>
          </cell>
          <cell r="N653">
            <v>1</v>
          </cell>
          <cell r="P653">
            <v>1</v>
          </cell>
        </row>
        <row r="654">
          <cell r="E654" t="str">
            <v xml:space="preserve">Актюбинская </v>
          </cell>
          <cell r="G654">
            <v>24</v>
          </cell>
          <cell r="I654">
            <v>108</v>
          </cell>
          <cell r="N654">
            <v>1</v>
          </cell>
        </row>
        <row r="655">
          <cell r="E655" t="str">
            <v>Алматинская</v>
          </cell>
          <cell r="G655">
            <v>25</v>
          </cell>
          <cell r="I655">
            <v>910</v>
          </cell>
          <cell r="J655">
            <v>910</v>
          </cell>
          <cell r="N655">
            <v>1</v>
          </cell>
          <cell r="P655">
            <v>1</v>
          </cell>
        </row>
        <row r="656">
          <cell r="E656" t="str">
            <v>ЗКО</v>
          </cell>
          <cell r="G656">
            <v>10</v>
          </cell>
          <cell r="I656">
            <v>15</v>
          </cell>
          <cell r="J656">
            <v>15</v>
          </cell>
          <cell r="K656">
            <v>15</v>
          </cell>
          <cell r="N656">
            <v>1</v>
          </cell>
          <cell r="P656">
            <v>1</v>
          </cell>
          <cell r="Q656">
            <v>1</v>
          </cell>
        </row>
        <row r="657">
          <cell r="E657" t="str">
            <v>г. Алматы</v>
          </cell>
          <cell r="G657">
            <v>32</v>
          </cell>
          <cell r="I657">
            <v>522.22499999999991</v>
          </cell>
          <cell r="J657">
            <v>522.22499999999991</v>
          </cell>
          <cell r="N657">
            <v>1</v>
          </cell>
          <cell r="P657">
            <v>1</v>
          </cell>
        </row>
        <row r="658">
          <cell r="E658" t="str">
            <v>Костанайская</v>
          </cell>
          <cell r="G658">
            <v>10</v>
          </cell>
          <cell r="I658">
            <v>2991.4999990000001</v>
          </cell>
          <cell r="J658">
            <v>2991.4999990000001</v>
          </cell>
          <cell r="K658">
            <v>2991.4999990000001</v>
          </cell>
          <cell r="N658">
            <v>1</v>
          </cell>
          <cell r="P658">
            <v>1</v>
          </cell>
          <cell r="Q658">
            <v>1</v>
          </cell>
        </row>
        <row r="659">
          <cell r="E659" t="str">
            <v>г. Астана</v>
          </cell>
          <cell r="G659">
            <v>10</v>
          </cell>
          <cell r="I659">
            <v>3.1446999999999998</v>
          </cell>
          <cell r="N659">
            <v>1</v>
          </cell>
        </row>
        <row r="660">
          <cell r="E660" t="str">
            <v>Карагандинская</v>
          </cell>
          <cell r="G660">
            <v>10</v>
          </cell>
          <cell r="I660">
            <v>884.94</v>
          </cell>
          <cell r="J660">
            <v>884.94</v>
          </cell>
          <cell r="K660">
            <v>884.94</v>
          </cell>
          <cell r="N660">
            <v>1</v>
          </cell>
          <cell r="P660">
            <v>1</v>
          </cell>
          <cell r="Q660">
            <v>1</v>
          </cell>
        </row>
        <row r="661">
          <cell r="E661" t="str">
            <v>Павлодарская</v>
          </cell>
          <cell r="G661">
            <v>23</v>
          </cell>
          <cell r="I661">
            <v>644.05692309999995</v>
          </cell>
          <cell r="J661">
            <v>373.054214</v>
          </cell>
          <cell r="N661">
            <v>1</v>
          </cell>
          <cell r="P661">
            <v>1</v>
          </cell>
        </row>
        <row r="662">
          <cell r="E662" t="str">
            <v>Кызылординская</v>
          </cell>
          <cell r="G662">
            <v>10</v>
          </cell>
          <cell r="I662">
            <v>76</v>
          </cell>
          <cell r="N662">
            <v>1</v>
          </cell>
        </row>
        <row r="663">
          <cell r="E663" t="str">
            <v>Акмолинская</v>
          </cell>
          <cell r="G663" t="str">
            <v>52.10</v>
          </cell>
          <cell r="I663">
            <v>400</v>
          </cell>
          <cell r="N663">
            <v>1</v>
          </cell>
        </row>
        <row r="664">
          <cell r="E664" t="str">
            <v>ВКО</v>
          </cell>
          <cell r="G664">
            <v>14</v>
          </cell>
          <cell r="I664">
            <v>424.958191</v>
          </cell>
          <cell r="J664">
            <v>424.958191</v>
          </cell>
          <cell r="N664">
            <v>1</v>
          </cell>
          <cell r="P664">
            <v>1</v>
          </cell>
        </row>
        <row r="665">
          <cell r="E665" t="str">
            <v>г. Астана</v>
          </cell>
          <cell r="G665">
            <v>14</v>
          </cell>
          <cell r="I665">
            <v>6</v>
          </cell>
          <cell r="J665">
            <v>2</v>
          </cell>
          <cell r="N665">
            <v>1</v>
          </cell>
          <cell r="P665">
            <v>1</v>
          </cell>
        </row>
        <row r="666">
          <cell r="E666" t="str">
            <v>Алматинская</v>
          </cell>
          <cell r="G666">
            <v>23</v>
          </cell>
          <cell r="I666">
            <v>149</v>
          </cell>
          <cell r="J666">
            <v>44</v>
          </cell>
          <cell r="N666">
            <v>1</v>
          </cell>
          <cell r="P666">
            <v>1</v>
          </cell>
        </row>
        <row r="667">
          <cell r="E667" t="str">
            <v>г. Алматы</v>
          </cell>
          <cell r="G667">
            <v>21</v>
          </cell>
          <cell r="I667">
            <v>120</v>
          </cell>
          <cell r="N667">
            <v>1</v>
          </cell>
        </row>
        <row r="668">
          <cell r="E668" t="str">
            <v>Костанайская</v>
          </cell>
          <cell r="G668">
            <v>10</v>
          </cell>
          <cell r="I668">
            <v>32.390253000000001</v>
          </cell>
          <cell r="N668">
            <v>1</v>
          </cell>
        </row>
        <row r="669">
          <cell r="E669" t="str">
            <v>ВКО</v>
          </cell>
          <cell r="G669">
            <v>10</v>
          </cell>
          <cell r="I669">
            <v>1566.57375</v>
          </cell>
          <cell r="J669">
            <v>1566.57375</v>
          </cell>
          <cell r="K669">
            <v>1566.57375</v>
          </cell>
          <cell r="N669">
            <v>1</v>
          </cell>
          <cell r="P669">
            <v>1</v>
          </cell>
          <cell r="Q669">
            <v>1</v>
          </cell>
        </row>
        <row r="670">
          <cell r="E670" t="str">
            <v>Карагандинская</v>
          </cell>
          <cell r="G670">
            <v>24</v>
          </cell>
          <cell r="I670">
            <v>274.16295700000001</v>
          </cell>
          <cell r="J670">
            <v>247.43299999999999</v>
          </cell>
          <cell r="N670">
            <v>1</v>
          </cell>
          <cell r="P670">
            <v>1</v>
          </cell>
        </row>
        <row r="671">
          <cell r="E671" t="str">
            <v>Жамбылская</v>
          </cell>
          <cell r="G671">
            <v>10</v>
          </cell>
          <cell r="I671">
            <v>917.4</v>
          </cell>
          <cell r="J671">
            <v>917.4</v>
          </cell>
          <cell r="K671">
            <v>917.4</v>
          </cell>
          <cell r="N671">
            <v>1</v>
          </cell>
          <cell r="P671">
            <v>1</v>
          </cell>
          <cell r="Q671">
            <v>1</v>
          </cell>
        </row>
        <row r="672">
          <cell r="E672" t="str">
            <v>Жамбылская</v>
          </cell>
          <cell r="G672">
            <v>23</v>
          </cell>
          <cell r="I672">
            <v>600</v>
          </cell>
          <cell r="N672">
            <v>1</v>
          </cell>
        </row>
        <row r="673">
          <cell r="E673" t="str">
            <v>ЮКО</v>
          </cell>
          <cell r="G673">
            <v>22</v>
          </cell>
          <cell r="I673">
            <v>482.19718456000004</v>
          </cell>
          <cell r="J673">
            <v>482.19718456000004</v>
          </cell>
          <cell r="N673">
            <v>1</v>
          </cell>
          <cell r="P673">
            <v>1</v>
          </cell>
        </row>
        <row r="674">
          <cell r="E674" t="str">
            <v>г. Алматы</v>
          </cell>
          <cell r="G674">
            <v>10</v>
          </cell>
          <cell r="I674">
            <v>1228.25</v>
          </cell>
          <cell r="J674">
            <v>1228.25</v>
          </cell>
          <cell r="K674">
            <v>1228.25</v>
          </cell>
          <cell r="N674">
            <v>1</v>
          </cell>
          <cell r="P674">
            <v>1</v>
          </cell>
          <cell r="Q674">
            <v>1</v>
          </cell>
        </row>
        <row r="675">
          <cell r="E675" t="str">
            <v>Алматинская</v>
          </cell>
          <cell r="G675">
            <v>22</v>
          </cell>
          <cell r="I675">
            <v>242</v>
          </cell>
          <cell r="J675">
            <v>60</v>
          </cell>
          <cell r="N675">
            <v>1</v>
          </cell>
        </row>
        <row r="676">
          <cell r="E676" t="str">
            <v>Павлодарская</v>
          </cell>
          <cell r="G676">
            <v>25</v>
          </cell>
          <cell r="I676">
            <v>293.75</v>
          </cell>
          <cell r="J676">
            <v>293.75</v>
          </cell>
          <cell r="N676">
            <v>1</v>
          </cell>
          <cell r="P676">
            <v>1</v>
          </cell>
        </row>
        <row r="677">
          <cell r="E677" t="str">
            <v>СКО</v>
          </cell>
          <cell r="G677">
            <v>13</v>
          </cell>
          <cell r="I677">
            <v>6</v>
          </cell>
          <cell r="J677">
            <v>6</v>
          </cell>
          <cell r="N677">
            <v>1</v>
          </cell>
          <cell r="P677">
            <v>1</v>
          </cell>
        </row>
        <row r="678">
          <cell r="E678" t="str">
            <v>Павлодарская</v>
          </cell>
          <cell r="G678">
            <v>24</v>
          </cell>
          <cell r="I678">
            <v>5060.7893460000005</v>
          </cell>
          <cell r="J678">
            <v>5060.7893460000005</v>
          </cell>
          <cell r="N678">
            <v>1</v>
          </cell>
          <cell r="P678">
            <v>1</v>
          </cell>
        </row>
        <row r="679">
          <cell r="E679" t="str">
            <v>г. Астана</v>
          </cell>
          <cell r="G679">
            <v>24</v>
          </cell>
          <cell r="I679">
            <v>1462.9607729999998</v>
          </cell>
          <cell r="J679">
            <v>1462.9607729999998</v>
          </cell>
          <cell r="N679">
            <v>1</v>
          </cell>
          <cell r="P679">
            <v>1</v>
          </cell>
        </row>
        <row r="680">
          <cell r="E680" t="str">
            <v>Павлодарская</v>
          </cell>
          <cell r="G680">
            <v>24</v>
          </cell>
          <cell r="I680">
            <v>698.73483096999996</v>
          </cell>
          <cell r="J680">
            <v>698.73483096999996</v>
          </cell>
          <cell r="N680">
            <v>1</v>
          </cell>
          <cell r="P680">
            <v>1</v>
          </cell>
        </row>
        <row r="681">
          <cell r="E681" t="str">
            <v>ВКО</v>
          </cell>
          <cell r="G681">
            <v>10</v>
          </cell>
          <cell r="I681">
            <v>1154.7</v>
          </cell>
          <cell r="J681">
            <v>1154.7</v>
          </cell>
          <cell r="K681">
            <v>1154.7</v>
          </cell>
          <cell r="N681">
            <v>1</v>
          </cell>
          <cell r="P681">
            <v>1</v>
          </cell>
          <cell r="Q681">
            <v>1</v>
          </cell>
        </row>
        <row r="682">
          <cell r="E682" t="str">
            <v>Карагандинская</v>
          </cell>
          <cell r="G682">
            <v>10</v>
          </cell>
          <cell r="I682">
            <v>75</v>
          </cell>
          <cell r="N682">
            <v>1</v>
          </cell>
        </row>
        <row r="683">
          <cell r="E683" t="str">
            <v>г. Астана</v>
          </cell>
          <cell r="G683">
            <v>11</v>
          </cell>
          <cell r="I683">
            <v>14.5</v>
          </cell>
          <cell r="N683">
            <v>1</v>
          </cell>
        </row>
        <row r="684">
          <cell r="E684" t="str">
            <v>Мангистауская</v>
          </cell>
          <cell r="G684">
            <v>23</v>
          </cell>
          <cell r="I684">
            <v>16</v>
          </cell>
          <cell r="N684">
            <v>1</v>
          </cell>
        </row>
        <row r="685">
          <cell r="E685" t="str">
            <v>Акмолинская</v>
          </cell>
          <cell r="G685">
            <v>15</v>
          </cell>
          <cell r="I685">
            <v>59.944847000000003</v>
          </cell>
          <cell r="J685">
            <v>59.944847000000003</v>
          </cell>
          <cell r="N685">
            <v>1</v>
          </cell>
          <cell r="P685">
            <v>1</v>
          </cell>
        </row>
        <row r="686">
          <cell r="E686" t="str">
            <v>Павлодарская</v>
          </cell>
          <cell r="G686">
            <v>30</v>
          </cell>
          <cell r="I686">
            <v>1125.1103327799999</v>
          </cell>
          <cell r="J686">
            <v>1125.1103327799999</v>
          </cell>
          <cell r="N686">
            <v>1</v>
          </cell>
          <cell r="P686">
            <v>1</v>
          </cell>
        </row>
        <row r="687">
          <cell r="E687" t="str">
            <v>ВКО</v>
          </cell>
          <cell r="G687">
            <v>23</v>
          </cell>
          <cell r="I687">
            <v>19.600000000000001</v>
          </cell>
          <cell r="J687">
            <v>19.600000000000001</v>
          </cell>
          <cell r="N687">
            <v>1</v>
          </cell>
          <cell r="P687">
            <v>1</v>
          </cell>
        </row>
        <row r="688">
          <cell r="E688" t="str">
            <v>СКО</v>
          </cell>
          <cell r="G688">
            <v>10</v>
          </cell>
          <cell r="I688">
            <v>46.819389999999999</v>
          </cell>
          <cell r="J688">
            <v>46.819389999999999</v>
          </cell>
          <cell r="K688">
            <v>46.819389999999999</v>
          </cell>
          <cell r="N688">
            <v>1</v>
          </cell>
          <cell r="P688">
            <v>1</v>
          </cell>
          <cell r="Q688">
            <v>1</v>
          </cell>
        </row>
        <row r="689">
          <cell r="E689" t="str">
            <v>ВКО</v>
          </cell>
          <cell r="G689">
            <v>10</v>
          </cell>
          <cell r="I689">
            <v>32</v>
          </cell>
          <cell r="J689">
            <v>32</v>
          </cell>
          <cell r="K689">
            <v>32</v>
          </cell>
          <cell r="N689">
            <v>1</v>
          </cell>
          <cell r="P689">
            <v>1</v>
          </cell>
          <cell r="Q689">
            <v>1</v>
          </cell>
        </row>
        <row r="690">
          <cell r="E690" t="str">
            <v>г. Алматы</v>
          </cell>
          <cell r="G690">
            <v>24</v>
          </cell>
          <cell r="I690">
            <v>905</v>
          </cell>
          <cell r="J690">
            <v>905</v>
          </cell>
          <cell r="N690">
            <v>1</v>
          </cell>
          <cell r="P690">
            <v>1</v>
          </cell>
        </row>
        <row r="691">
          <cell r="E691" t="str">
            <v>ЗКО</v>
          </cell>
          <cell r="G691">
            <v>31</v>
          </cell>
          <cell r="I691">
            <v>1089.66666667</v>
          </cell>
          <cell r="J691">
            <v>1089.2034540300001</v>
          </cell>
          <cell r="N691">
            <v>1</v>
          </cell>
          <cell r="P691">
            <v>1</v>
          </cell>
        </row>
        <row r="692">
          <cell r="E692" t="str">
            <v>Карагандинская</v>
          </cell>
          <cell r="G692">
            <v>10</v>
          </cell>
          <cell r="I692">
            <v>586.21982457000001</v>
          </cell>
          <cell r="J692">
            <v>586.21982457000001</v>
          </cell>
          <cell r="K692">
            <v>586.21982457000001</v>
          </cell>
          <cell r="N692">
            <v>1</v>
          </cell>
          <cell r="P692">
            <v>1</v>
          </cell>
          <cell r="Q692">
            <v>1</v>
          </cell>
        </row>
        <row r="693">
          <cell r="E693" t="str">
            <v>Карагандинская</v>
          </cell>
          <cell r="G693">
            <v>10</v>
          </cell>
          <cell r="I693">
            <v>239.13</v>
          </cell>
          <cell r="J693">
            <v>239.13</v>
          </cell>
          <cell r="K693">
            <v>239.13</v>
          </cell>
          <cell r="N693">
            <v>1</v>
          </cell>
          <cell r="P693">
            <v>1</v>
          </cell>
          <cell r="Q693">
            <v>1</v>
          </cell>
        </row>
        <row r="694">
          <cell r="E694" t="str">
            <v>ЮКО</v>
          </cell>
          <cell r="G694">
            <v>27</v>
          </cell>
          <cell r="I694">
            <v>301.30555500000003</v>
          </cell>
          <cell r="J694">
            <v>301.30555500000003</v>
          </cell>
          <cell r="N694">
            <v>1</v>
          </cell>
          <cell r="P694">
            <v>1</v>
          </cell>
        </row>
        <row r="695">
          <cell r="E695" t="str">
            <v>ЮКО</v>
          </cell>
          <cell r="G695">
            <v>24</v>
          </cell>
          <cell r="I695">
            <v>1086.2</v>
          </cell>
          <cell r="J695">
            <v>1086.2</v>
          </cell>
          <cell r="N695">
            <v>1</v>
          </cell>
          <cell r="P695">
            <v>1</v>
          </cell>
        </row>
        <row r="696">
          <cell r="E696" t="str">
            <v>СКО</v>
          </cell>
          <cell r="G696">
            <v>10</v>
          </cell>
          <cell r="I696">
            <v>158.49684199999999</v>
          </cell>
          <cell r="J696">
            <v>158.49684199999999</v>
          </cell>
          <cell r="K696">
            <v>158.49684199999999</v>
          </cell>
          <cell r="N696">
            <v>1</v>
          </cell>
          <cell r="P696">
            <v>1</v>
          </cell>
          <cell r="Q696">
            <v>1</v>
          </cell>
        </row>
        <row r="697">
          <cell r="E697" t="str">
            <v>ВКО</v>
          </cell>
          <cell r="G697">
            <v>29</v>
          </cell>
          <cell r="I697">
            <v>42</v>
          </cell>
          <cell r="J697">
            <v>25</v>
          </cell>
          <cell r="N697">
            <v>1</v>
          </cell>
          <cell r="P697">
            <v>1</v>
          </cell>
        </row>
        <row r="698">
          <cell r="E698" t="str">
            <v>Мангистауская</v>
          </cell>
          <cell r="G698">
            <v>23</v>
          </cell>
          <cell r="I698">
            <v>513.6</v>
          </cell>
          <cell r="J698">
            <v>513.6</v>
          </cell>
          <cell r="N698">
            <v>1</v>
          </cell>
          <cell r="P698">
            <v>1</v>
          </cell>
        </row>
        <row r="699">
          <cell r="E699" t="str">
            <v>Костанайская</v>
          </cell>
          <cell r="G699">
            <v>10</v>
          </cell>
          <cell r="I699">
            <v>2026.3671875</v>
          </cell>
          <cell r="J699">
            <v>2026.3671875</v>
          </cell>
          <cell r="K699">
            <v>2026.3671875</v>
          </cell>
          <cell r="N699">
            <v>1</v>
          </cell>
          <cell r="P699">
            <v>1</v>
          </cell>
          <cell r="Q699">
            <v>1</v>
          </cell>
        </row>
        <row r="700">
          <cell r="E700" t="str">
            <v>Алматинская</v>
          </cell>
          <cell r="G700">
            <v>10</v>
          </cell>
          <cell r="I700">
            <v>81.383017179999996</v>
          </cell>
          <cell r="J700">
            <v>81.383017179999996</v>
          </cell>
          <cell r="K700">
            <v>81.383017179999996</v>
          </cell>
          <cell r="N700">
            <v>1</v>
          </cell>
          <cell r="P700">
            <v>1</v>
          </cell>
          <cell r="Q700">
            <v>1</v>
          </cell>
        </row>
        <row r="701">
          <cell r="E701" t="str">
            <v>г. Астана</v>
          </cell>
          <cell r="G701">
            <v>22</v>
          </cell>
          <cell r="I701">
            <v>60</v>
          </cell>
          <cell r="J701">
            <v>60</v>
          </cell>
          <cell r="N701">
            <v>1</v>
          </cell>
          <cell r="P701">
            <v>1</v>
          </cell>
        </row>
        <row r="702">
          <cell r="E702" t="str">
            <v>ЗКО</v>
          </cell>
          <cell r="G702">
            <v>10</v>
          </cell>
          <cell r="I702">
            <v>32.6541</v>
          </cell>
          <cell r="J702">
            <v>14.998999999999999</v>
          </cell>
          <cell r="K702">
            <v>14.998999999999999</v>
          </cell>
          <cell r="N702">
            <v>1</v>
          </cell>
          <cell r="P702">
            <v>1</v>
          </cell>
          <cell r="Q702">
            <v>1</v>
          </cell>
        </row>
        <row r="703">
          <cell r="E703" t="str">
            <v>СКО</v>
          </cell>
          <cell r="G703">
            <v>10</v>
          </cell>
          <cell r="I703">
            <v>57.25</v>
          </cell>
          <cell r="J703">
            <v>57.25</v>
          </cell>
          <cell r="K703">
            <v>57.25</v>
          </cell>
          <cell r="N703">
            <v>1</v>
          </cell>
          <cell r="P703">
            <v>1</v>
          </cell>
          <cell r="Q703">
            <v>1</v>
          </cell>
        </row>
        <row r="704">
          <cell r="E704" t="str">
            <v>Павлодарская</v>
          </cell>
          <cell r="G704">
            <v>23</v>
          </cell>
          <cell r="I704">
            <v>15</v>
          </cell>
          <cell r="N704">
            <v>1</v>
          </cell>
        </row>
        <row r="705">
          <cell r="E705" t="str">
            <v>СКО</v>
          </cell>
          <cell r="G705">
            <v>23</v>
          </cell>
          <cell r="I705">
            <v>31.823</v>
          </cell>
          <cell r="J705">
            <v>31.823</v>
          </cell>
          <cell r="N705">
            <v>1</v>
          </cell>
          <cell r="P705">
            <v>1</v>
          </cell>
        </row>
        <row r="706">
          <cell r="E706" t="str">
            <v>Павлодарская</v>
          </cell>
          <cell r="G706">
            <v>30</v>
          </cell>
          <cell r="I706">
            <v>399.54033751999998</v>
          </cell>
          <cell r="J706">
            <v>399.54033751999998</v>
          </cell>
          <cell r="N706">
            <v>1</v>
          </cell>
          <cell r="P706">
            <v>1</v>
          </cell>
        </row>
        <row r="707">
          <cell r="E707" t="str">
            <v>Мангистауская</v>
          </cell>
          <cell r="G707">
            <v>25</v>
          </cell>
          <cell r="I707">
            <v>244.6</v>
          </cell>
          <cell r="J707">
            <v>244.6</v>
          </cell>
          <cell r="N707">
            <v>1</v>
          </cell>
          <cell r="P707">
            <v>1</v>
          </cell>
        </row>
        <row r="708">
          <cell r="E708" t="str">
            <v>Мангистауская</v>
          </cell>
          <cell r="G708">
            <v>10</v>
          </cell>
          <cell r="I708">
            <v>42</v>
          </cell>
          <cell r="J708">
            <v>42</v>
          </cell>
          <cell r="K708">
            <v>42</v>
          </cell>
          <cell r="N708">
            <v>1</v>
          </cell>
          <cell r="P708">
            <v>1</v>
          </cell>
          <cell r="Q708">
            <v>1</v>
          </cell>
        </row>
        <row r="709">
          <cell r="E709" t="str">
            <v>г. Астана</v>
          </cell>
          <cell r="G709">
            <v>10</v>
          </cell>
          <cell r="I709">
            <v>60.03</v>
          </cell>
          <cell r="J709">
            <v>60.03</v>
          </cell>
          <cell r="K709">
            <v>60.03</v>
          </cell>
          <cell r="N709">
            <v>1</v>
          </cell>
          <cell r="P709">
            <v>1</v>
          </cell>
          <cell r="Q709">
            <v>1</v>
          </cell>
        </row>
        <row r="710">
          <cell r="E710" t="str">
            <v>Карагандинская</v>
          </cell>
          <cell r="G710">
            <v>27</v>
          </cell>
          <cell r="I710">
            <v>472.40385900000001</v>
          </cell>
          <cell r="J710">
            <v>472.40385900000001</v>
          </cell>
          <cell r="N710">
            <v>1</v>
          </cell>
          <cell r="P710">
            <v>1</v>
          </cell>
        </row>
        <row r="711">
          <cell r="E711" t="str">
            <v>Карагандинская</v>
          </cell>
          <cell r="G711">
            <v>27</v>
          </cell>
          <cell r="I711">
            <v>1064.2336009999999</v>
          </cell>
          <cell r="J711">
            <v>1064.2336009999999</v>
          </cell>
          <cell r="N711">
            <v>1</v>
          </cell>
          <cell r="P711">
            <v>1</v>
          </cell>
        </row>
        <row r="712">
          <cell r="E712" t="str">
            <v>ЮКО</v>
          </cell>
          <cell r="G712">
            <v>10</v>
          </cell>
          <cell r="I712">
            <v>40</v>
          </cell>
          <cell r="J712">
            <v>40</v>
          </cell>
          <cell r="K712">
            <v>40</v>
          </cell>
          <cell r="N712">
            <v>1</v>
          </cell>
          <cell r="P712">
            <v>1</v>
          </cell>
          <cell r="Q712">
            <v>1</v>
          </cell>
        </row>
        <row r="713">
          <cell r="E713" t="str">
            <v>ЮКО</v>
          </cell>
          <cell r="G713">
            <v>10</v>
          </cell>
          <cell r="I713">
            <v>478</v>
          </cell>
          <cell r="J713">
            <v>478</v>
          </cell>
          <cell r="K713">
            <v>478</v>
          </cell>
          <cell r="N713">
            <v>1</v>
          </cell>
          <cell r="P713">
            <v>1</v>
          </cell>
          <cell r="Q713">
            <v>1</v>
          </cell>
        </row>
        <row r="714">
          <cell r="E714" t="str">
            <v>ВКО</v>
          </cell>
          <cell r="G714">
            <v>10</v>
          </cell>
          <cell r="I714">
            <v>31.277999999999999</v>
          </cell>
          <cell r="J714">
            <v>31.277999999999999</v>
          </cell>
          <cell r="K714">
            <v>31.277999999999999</v>
          </cell>
          <cell r="N714">
            <v>1</v>
          </cell>
          <cell r="P714">
            <v>1</v>
          </cell>
          <cell r="Q714">
            <v>1</v>
          </cell>
        </row>
        <row r="715">
          <cell r="E715" t="str">
            <v>Мангистауская</v>
          </cell>
          <cell r="G715">
            <v>25</v>
          </cell>
          <cell r="I715">
            <v>1418.0295000000001</v>
          </cell>
          <cell r="J715">
            <v>1418.0295000000001</v>
          </cell>
          <cell r="N715">
            <v>1</v>
          </cell>
          <cell r="P715">
            <v>1</v>
          </cell>
        </row>
        <row r="716">
          <cell r="E716" t="str">
            <v>Костанайская</v>
          </cell>
          <cell r="G716">
            <v>16</v>
          </cell>
          <cell r="I716">
            <v>70</v>
          </cell>
          <cell r="J716">
            <v>70</v>
          </cell>
          <cell r="N716">
            <v>1</v>
          </cell>
          <cell r="P716">
            <v>1</v>
          </cell>
        </row>
        <row r="717">
          <cell r="E717" t="str">
            <v>Атырауская</v>
          </cell>
          <cell r="G717">
            <v>23</v>
          </cell>
          <cell r="I717">
            <v>277.48712200000006</v>
          </cell>
          <cell r="J717">
            <v>277.48712200000006</v>
          </cell>
          <cell r="N717">
            <v>1</v>
          </cell>
          <cell r="P717">
            <v>1</v>
          </cell>
        </row>
        <row r="718">
          <cell r="E718" t="str">
            <v>Атырауская</v>
          </cell>
          <cell r="G718">
            <v>23</v>
          </cell>
          <cell r="I718">
            <v>114</v>
          </cell>
          <cell r="J718">
            <v>114</v>
          </cell>
          <cell r="N718">
            <v>1</v>
          </cell>
          <cell r="P718">
            <v>1</v>
          </cell>
        </row>
        <row r="719">
          <cell r="E719" t="str">
            <v>СКО</v>
          </cell>
          <cell r="G719" t="str">
            <v>49.41</v>
          </cell>
          <cell r="I719">
            <v>60</v>
          </cell>
          <cell r="N719">
            <v>1</v>
          </cell>
        </row>
        <row r="720">
          <cell r="E720" t="str">
            <v>СКО</v>
          </cell>
          <cell r="G720" t="str">
            <v>49.41</v>
          </cell>
          <cell r="I720">
            <v>15</v>
          </cell>
          <cell r="N720">
            <v>1</v>
          </cell>
        </row>
        <row r="721">
          <cell r="E721" t="str">
            <v>СКО</v>
          </cell>
          <cell r="G721" t="str">
            <v>49.41</v>
          </cell>
          <cell r="I721">
            <v>8</v>
          </cell>
          <cell r="N721">
            <v>1</v>
          </cell>
        </row>
        <row r="722">
          <cell r="E722" t="str">
            <v>ВКО</v>
          </cell>
          <cell r="G722">
            <v>31</v>
          </cell>
          <cell r="I722">
            <v>10</v>
          </cell>
          <cell r="J722">
            <v>10</v>
          </cell>
          <cell r="N722">
            <v>1</v>
          </cell>
          <cell r="P722">
            <v>1</v>
          </cell>
        </row>
        <row r="723">
          <cell r="E723" t="str">
            <v>г. Астана</v>
          </cell>
          <cell r="G723">
            <v>22</v>
          </cell>
          <cell r="I723">
            <v>500</v>
          </cell>
          <cell r="J723">
            <v>500</v>
          </cell>
          <cell r="N723">
            <v>1</v>
          </cell>
          <cell r="P723">
            <v>1</v>
          </cell>
        </row>
        <row r="724">
          <cell r="E724" t="str">
            <v>г. Астана</v>
          </cell>
          <cell r="G724">
            <v>25</v>
          </cell>
          <cell r="I724">
            <v>150</v>
          </cell>
          <cell r="J724">
            <v>150</v>
          </cell>
          <cell r="N724">
            <v>1</v>
          </cell>
          <cell r="P724">
            <v>1</v>
          </cell>
        </row>
        <row r="725">
          <cell r="E725" t="str">
            <v>Карагандинская</v>
          </cell>
          <cell r="G725">
            <v>10</v>
          </cell>
          <cell r="I725">
            <v>798.81088199999988</v>
          </cell>
          <cell r="J725">
            <v>798.81088199999988</v>
          </cell>
          <cell r="K725">
            <v>798.81088199999988</v>
          </cell>
          <cell r="N725">
            <v>1</v>
          </cell>
          <cell r="P725">
            <v>1</v>
          </cell>
          <cell r="Q725">
            <v>1</v>
          </cell>
        </row>
        <row r="726">
          <cell r="E726" t="str">
            <v>Карагандинская</v>
          </cell>
          <cell r="G726">
            <v>10</v>
          </cell>
          <cell r="I726">
            <v>387.76301999999998</v>
          </cell>
          <cell r="J726">
            <v>387.76301999999998</v>
          </cell>
          <cell r="K726">
            <v>387.76301999999998</v>
          </cell>
          <cell r="N726">
            <v>1</v>
          </cell>
          <cell r="P726">
            <v>1</v>
          </cell>
          <cell r="Q726">
            <v>1</v>
          </cell>
        </row>
        <row r="727">
          <cell r="E727" t="str">
            <v>Карагандинская</v>
          </cell>
          <cell r="G727">
            <v>13</v>
          </cell>
          <cell r="I727">
            <v>30.438813400000001</v>
          </cell>
          <cell r="J727">
            <v>30.438813400000001</v>
          </cell>
          <cell r="N727">
            <v>1</v>
          </cell>
          <cell r="P727">
            <v>1</v>
          </cell>
        </row>
        <row r="728">
          <cell r="E728" t="str">
            <v>Карагандинская</v>
          </cell>
          <cell r="G728">
            <v>23</v>
          </cell>
          <cell r="I728">
            <v>93</v>
          </cell>
          <cell r="J728">
            <v>93</v>
          </cell>
          <cell r="N728">
            <v>1</v>
          </cell>
          <cell r="P728">
            <v>1</v>
          </cell>
        </row>
        <row r="729">
          <cell r="E729" t="str">
            <v>СКО</v>
          </cell>
          <cell r="G729">
            <v>27</v>
          </cell>
          <cell r="I729">
            <v>728.67836442999999</v>
          </cell>
          <cell r="J729">
            <v>728.67836442999999</v>
          </cell>
          <cell r="N729">
            <v>1</v>
          </cell>
          <cell r="P729">
            <v>1</v>
          </cell>
        </row>
        <row r="730">
          <cell r="E730" t="str">
            <v>СКО</v>
          </cell>
          <cell r="G730" t="str">
            <v>49.41</v>
          </cell>
          <cell r="I730">
            <v>23.5</v>
          </cell>
          <cell r="N730">
            <v>1</v>
          </cell>
        </row>
        <row r="731">
          <cell r="E731" t="str">
            <v>Карагандинская</v>
          </cell>
          <cell r="G731">
            <v>25</v>
          </cell>
          <cell r="I731">
            <v>20</v>
          </cell>
          <cell r="N731">
            <v>1</v>
          </cell>
        </row>
        <row r="732">
          <cell r="E732" t="str">
            <v>Павлодарская</v>
          </cell>
          <cell r="G732">
            <v>30</v>
          </cell>
          <cell r="I732">
            <v>107.391667</v>
          </cell>
          <cell r="J732">
            <v>107.391667</v>
          </cell>
          <cell r="N732">
            <v>1</v>
          </cell>
          <cell r="P732">
            <v>1</v>
          </cell>
        </row>
        <row r="733">
          <cell r="E733" t="str">
            <v>СКО</v>
          </cell>
          <cell r="G733">
            <v>10</v>
          </cell>
          <cell r="I733">
            <v>987.2299999999999</v>
          </cell>
          <cell r="J733">
            <v>987.2299999999999</v>
          </cell>
          <cell r="K733">
            <v>987.2299999999999</v>
          </cell>
          <cell r="N733">
            <v>1</v>
          </cell>
          <cell r="P733">
            <v>1</v>
          </cell>
          <cell r="Q733">
            <v>1</v>
          </cell>
        </row>
        <row r="734">
          <cell r="E734" t="str">
            <v>г. Астана</v>
          </cell>
          <cell r="G734">
            <v>10</v>
          </cell>
          <cell r="I734">
            <v>488.83217400000001</v>
          </cell>
          <cell r="J734">
            <v>488.83217400000001</v>
          </cell>
          <cell r="K734">
            <v>488.83217400000001</v>
          </cell>
          <cell r="N734">
            <v>1</v>
          </cell>
          <cell r="P734">
            <v>1</v>
          </cell>
          <cell r="Q734">
            <v>1</v>
          </cell>
        </row>
        <row r="735">
          <cell r="E735" t="str">
            <v>Павлодарская</v>
          </cell>
          <cell r="G735" t="str">
            <v>49.41</v>
          </cell>
          <cell r="I735">
            <v>17.8</v>
          </cell>
          <cell r="N735">
            <v>1</v>
          </cell>
        </row>
        <row r="736">
          <cell r="E736" t="str">
            <v>ЮКО</v>
          </cell>
          <cell r="G736">
            <v>10</v>
          </cell>
          <cell r="I736">
            <v>403.1</v>
          </cell>
          <cell r="J736">
            <v>403.1</v>
          </cell>
          <cell r="K736">
            <v>403.1</v>
          </cell>
          <cell r="N736">
            <v>1</v>
          </cell>
          <cell r="P736">
            <v>1</v>
          </cell>
          <cell r="Q736">
            <v>1</v>
          </cell>
        </row>
        <row r="737">
          <cell r="E737" t="str">
            <v>Карагандинская</v>
          </cell>
          <cell r="G737">
            <v>10</v>
          </cell>
          <cell r="I737">
            <v>432.92</v>
          </cell>
          <cell r="J737">
            <v>432.92</v>
          </cell>
          <cell r="K737">
            <v>432.92</v>
          </cell>
          <cell r="N737">
            <v>1</v>
          </cell>
          <cell r="P737">
            <v>1</v>
          </cell>
          <cell r="Q737">
            <v>1</v>
          </cell>
        </row>
        <row r="738">
          <cell r="E738" t="str">
            <v>ЮКО</v>
          </cell>
          <cell r="G738">
            <v>10</v>
          </cell>
          <cell r="I738">
            <v>61.030200000000001</v>
          </cell>
          <cell r="J738">
            <v>61.030200000000001</v>
          </cell>
          <cell r="K738">
            <v>61.030200000000001</v>
          </cell>
          <cell r="N738">
            <v>1</v>
          </cell>
          <cell r="P738">
            <v>1</v>
          </cell>
          <cell r="Q738">
            <v>1</v>
          </cell>
        </row>
        <row r="739">
          <cell r="E739" t="str">
            <v xml:space="preserve">Актюбинская </v>
          </cell>
          <cell r="G739">
            <v>25</v>
          </cell>
          <cell r="I739">
            <v>50</v>
          </cell>
          <cell r="J739">
            <v>50</v>
          </cell>
          <cell r="N739">
            <v>1</v>
          </cell>
          <cell r="P739">
            <v>1</v>
          </cell>
        </row>
        <row r="740">
          <cell r="E740" t="str">
            <v>ВКО</v>
          </cell>
          <cell r="G740">
            <v>23</v>
          </cell>
          <cell r="I740">
            <v>345.27107999999998</v>
          </cell>
          <cell r="J740">
            <v>345.27107999999998</v>
          </cell>
          <cell r="N740">
            <v>1</v>
          </cell>
          <cell r="P740">
            <v>1</v>
          </cell>
        </row>
        <row r="741">
          <cell r="E741" t="str">
            <v>ВКО</v>
          </cell>
          <cell r="G741">
            <v>23</v>
          </cell>
          <cell r="I741">
            <v>139.69759999999999</v>
          </cell>
          <cell r="J741">
            <v>139.69759999999999</v>
          </cell>
          <cell r="N741">
            <v>1</v>
          </cell>
          <cell r="P741">
            <v>1</v>
          </cell>
        </row>
        <row r="742">
          <cell r="E742" t="str">
            <v>СКО</v>
          </cell>
          <cell r="G742" t="str">
            <v>49.41</v>
          </cell>
          <cell r="I742">
            <v>18</v>
          </cell>
          <cell r="N742">
            <v>1</v>
          </cell>
        </row>
        <row r="743">
          <cell r="E743" t="str">
            <v>г. Алматы</v>
          </cell>
          <cell r="G743">
            <v>27</v>
          </cell>
          <cell r="I743">
            <v>1817.05683555</v>
          </cell>
          <cell r="J743">
            <v>1817.05683555</v>
          </cell>
          <cell r="N743">
            <v>1</v>
          </cell>
          <cell r="P743">
            <v>1</v>
          </cell>
        </row>
        <row r="744">
          <cell r="E744" t="str">
            <v>Карагандинская</v>
          </cell>
          <cell r="G744">
            <v>14</v>
          </cell>
          <cell r="I744">
            <v>79.652000000000001</v>
          </cell>
          <cell r="J744">
            <v>79.652000000000001</v>
          </cell>
          <cell r="N744">
            <v>1</v>
          </cell>
          <cell r="P744">
            <v>1</v>
          </cell>
        </row>
        <row r="745">
          <cell r="E745" t="str">
            <v>Карагандинская</v>
          </cell>
          <cell r="G745">
            <v>14</v>
          </cell>
          <cell r="I745">
            <v>82.333627000000007</v>
          </cell>
          <cell r="J745">
            <v>82.333627000000007</v>
          </cell>
          <cell r="N745">
            <v>1</v>
          </cell>
          <cell r="P745">
            <v>1</v>
          </cell>
        </row>
        <row r="746">
          <cell r="E746" t="str">
            <v>СКО</v>
          </cell>
          <cell r="G746">
            <v>27</v>
          </cell>
          <cell r="I746">
            <v>230.95108099999999</v>
          </cell>
          <cell r="J746">
            <v>230.95108099999999</v>
          </cell>
          <cell r="N746">
            <v>1</v>
          </cell>
          <cell r="P746">
            <v>1</v>
          </cell>
        </row>
        <row r="747">
          <cell r="E747" t="str">
            <v>СКО</v>
          </cell>
          <cell r="G747" t="str">
            <v>49.41</v>
          </cell>
          <cell r="I747">
            <v>35</v>
          </cell>
          <cell r="N747">
            <v>1</v>
          </cell>
        </row>
        <row r="748">
          <cell r="E748" t="str">
            <v xml:space="preserve">Актюбинская </v>
          </cell>
          <cell r="G748">
            <v>11</v>
          </cell>
          <cell r="I748">
            <v>193.41539940000001</v>
          </cell>
          <cell r="J748">
            <v>193.41539940000001</v>
          </cell>
          <cell r="K748">
            <v>193.41539940000001</v>
          </cell>
          <cell r="N748">
            <v>1</v>
          </cell>
          <cell r="P748">
            <v>1</v>
          </cell>
          <cell r="Q748">
            <v>1</v>
          </cell>
        </row>
        <row r="749">
          <cell r="E749" t="str">
            <v>г. Алматы</v>
          </cell>
          <cell r="G749">
            <v>23</v>
          </cell>
          <cell r="I749">
            <v>371.68359999999996</v>
          </cell>
          <cell r="J749">
            <v>371.68359999999996</v>
          </cell>
          <cell r="N749">
            <v>1</v>
          </cell>
          <cell r="P749">
            <v>1</v>
          </cell>
        </row>
        <row r="750">
          <cell r="E750" t="str">
            <v>Костанайская</v>
          </cell>
          <cell r="G750">
            <v>23</v>
          </cell>
          <cell r="I750">
            <v>755.82220600000005</v>
          </cell>
          <cell r="J750">
            <v>755.82220600000005</v>
          </cell>
          <cell r="N750">
            <v>1</v>
          </cell>
          <cell r="P750">
            <v>1</v>
          </cell>
        </row>
        <row r="751">
          <cell r="E751" t="str">
            <v>Павлодарская</v>
          </cell>
          <cell r="G751">
            <v>10</v>
          </cell>
          <cell r="I751">
            <v>94.25</v>
          </cell>
          <cell r="J751">
            <v>94.25</v>
          </cell>
          <cell r="K751">
            <v>94.25</v>
          </cell>
          <cell r="N751">
            <v>1</v>
          </cell>
          <cell r="P751">
            <v>1</v>
          </cell>
          <cell r="Q751">
            <v>1</v>
          </cell>
        </row>
        <row r="752">
          <cell r="E752" t="str">
            <v>Алматинская</v>
          </cell>
          <cell r="G752">
            <v>25</v>
          </cell>
          <cell r="I752">
            <v>95</v>
          </cell>
          <cell r="J752">
            <v>95</v>
          </cell>
          <cell r="N752">
            <v>1</v>
          </cell>
          <cell r="P752">
            <v>1</v>
          </cell>
        </row>
        <row r="753">
          <cell r="E753" t="str">
            <v>г. Алматы</v>
          </cell>
          <cell r="G753">
            <v>25</v>
          </cell>
          <cell r="I753">
            <v>111.52809725</v>
          </cell>
          <cell r="J753">
            <v>108.88810075000001</v>
          </cell>
          <cell r="N753">
            <v>1</v>
          </cell>
          <cell r="P753">
            <v>1</v>
          </cell>
        </row>
        <row r="754">
          <cell r="E754" t="str">
            <v>СКО</v>
          </cell>
          <cell r="G754">
            <v>15</v>
          </cell>
          <cell r="I754">
            <v>20</v>
          </cell>
          <cell r="J754">
            <v>20</v>
          </cell>
          <cell r="N754">
            <v>1</v>
          </cell>
          <cell r="P754">
            <v>1</v>
          </cell>
        </row>
        <row r="755">
          <cell r="E755" t="str">
            <v>ВКО</v>
          </cell>
          <cell r="G755">
            <v>23</v>
          </cell>
          <cell r="I755">
            <v>27.582243999999999</v>
          </cell>
          <cell r="J755">
            <v>27.582243999999999</v>
          </cell>
          <cell r="N755">
            <v>1</v>
          </cell>
          <cell r="P755">
            <v>1</v>
          </cell>
        </row>
        <row r="756">
          <cell r="E756" t="str">
            <v xml:space="preserve">Актюбинская </v>
          </cell>
          <cell r="G756">
            <v>23</v>
          </cell>
          <cell r="I756">
            <v>1006.253774</v>
          </cell>
          <cell r="J756">
            <v>1006.253774</v>
          </cell>
          <cell r="N756">
            <v>1</v>
          </cell>
          <cell r="P756">
            <v>1</v>
          </cell>
        </row>
        <row r="757">
          <cell r="E757" t="str">
            <v xml:space="preserve">Актюбинская </v>
          </cell>
          <cell r="G757">
            <v>10</v>
          </cell>
          <cell r="I757">
            <v>179.69570328</v>
          </cell>
          <cell r="J757">
            <v>179.69570328</v>
          </cell>
          <cell r="K757">
            <v>179.69570328</v>
          </cell>
          <cell r="N757">
            <v>1</v>
          </cell>
          <cell r="P757">
            <v>1</v>
          </cell>
          <cell r="Q757">
            <v>1</v>
          </cell>
        </row>
        <row r="758">
          <cell r="E758" t="str">
            <v>г. Алматы</v>
          </cell>
          <cell r="G758">
            <v>17</v>
          </cell>
          <cell r="I758">
            <v>987.15341694999984</v>
          </cell>
          <cell r="J758">
            <v>987.15341694999984</v>
          </cell>
          <cell r="N758">
            <v>1</v>
          </cell>
          <cell r="P758">
            <v>1</v>
          </cell>
        </row>
        <row r="759">
          <cell r="E759" t="str">
            <v>г. Алматы</v>
          </cell>
          <cell r="G759">
            <v>10</v>
          </cell>
          <cell r="I759">
            <v>280.26263</v>
          </cell>
          <cell r="J759">
            <v>280.26263</v>
          </cell>
          <cell r="K759">
            <v>280.26263</v>
          </cell>
          <cell r="N759">
            <v>1</v>
          </cell>
          <cell r="P759">
            <v>1</v>
          </cell>
          <cell r="Q759">
            <v>1</v>
          </cell>
        </row>
        <row r="760">
          <cell r="E760" t="str">
            <v>ВКО</v>
          </cell>
          <cell r="G760">
            <v>31</v>
          </cell>
          <cell r="I760">
            <v>19.594501999999999</v>
          </cell>
          <cell r="J760">
            <v>19.594501999999999</v>
          </cell>
          <cell r="N760">
            <v>1</v>
          </cell>
          <cell r="P760">
            <v>1</v>
          </cell>
        </row>
        <row r="761">
          <cell r="E761" t="str">
            <v>Алматинская</v>
          </cell>
          <cell r="G761">
            <v>13</v>
          </cell>
          <cell r="I761">
            <v>597</v>
          </cell>
          <cell r="J761">
            <v>597</v>
          </cell>
          <cell r="N761">
            <v>1</v>
          </cell>
          <cell r="P761">
            <v>1</v>
          </cell>
        </row>
        <row r="762">
          <cell r="E762" t="str">
            <v>Акмолинская</v>
          </cell>
          <cell r="G762">
            <v>24</v>
          </cell>
          <cell r="I762">
            <v>817.05766668000001</v>
          </cell>
          <cell r="J762">
            <v>817.05766668000001</v>
          </cell>
          <cell r="N762">
            <v>1</v>
          </cell>
          <cell r="P762">
            <v>1</v>
          </cell>
        </row>
        <row r="763">
          <cell r="E763" t="str">
            <v>Акмолинская</v>
          </cell>
          <cell r="G763">
            <v>24</v>
          </cell>
          <cell r="I763">
            <v>618.7093852500002</v>
          </cell>
          <cell r="J763">
            <v>618.7093852500002</v>
          </cell>
          <cell r="N763">
            <v>1</v>
          </cell>
          <cell r="P763">
            <v>1</v>
          </cell>
        </row>
        <row r="764">
          <cell r="E764" t="str">
            <v>г. Алматы</v>
          </cell>
          <cell r="G764">
            <v>25</v>
          </cell>
          <cell r="I764">
            <v>326.91877299999999</v>
          </cell>
          <cell r="J764">
            <v>326.91877299999999</v>
          </cell>
          <cell r="N764">
            <v>1</v>
          </cell>
          <cell r="P764">
            <v>1</v>
          </cell>
        </row>
        <row r="765">
          <cell r="E765" t="str">
            <v>Карагандинская</v>
          </cell>
          <cell r="G765">
            <v>10</v>
          </cell>
          <cell r="I765">
            <v>1556.6032699999998</v>
          </cell>
          <cell r="J765">
            <v>1556.6032699999998</v>
          </cell>
          <cell r="K765">
            <v>1556.6032699999998</v>
          </cell>
          <cell r="N765">
            <v>1</v>
          </cell>
          <cell r="P765">
            <v>1</v>
          </cell>
          <cell r="Q765">
            <v>1</v>
          </cell>
        </row>
        <row r="766">
          <cell r="E766" t="str">
            <v>Карагандинская</v>
          </cell>
          <cell r="G766">
            <v>25</v>
          </cell>
          <cell r="I766">
            <v>1699.80294385</v>
          </cell>
          <cell r="J766">
            <v>1699.80294385</v>
          </cell>
          <cell r="N766">
            <v>1</v>
          </cell>
          <cell r="P766">
            <v>1</v>
          </cell>
        </row>
        <row r="767">
          <cell r="E767" t="str">
            <v>СКО</v>
          </cell>
          <cell r="G767">
            <v>15</v>
          </cell>
          <cell r="I767">
            <v>46.155510979999995</v>
          </cell>
          <cell r="J767">
            <v>46.155510979999995</v>
          </cell>
          <cell r="N767">
            <v>1</v>
          </cell>
          <cell r="P767">
            <v>1</v>
          </cell>
        </row>
        <row r="768">
          <cell r="E768" t="str">
            <v>Алматинская</v>
          </cell>
          <cell r="G768">
            <v>20</v>
          </cell>
          <cell r="I768">
            <v>262.85457417999999</v>
          </cell>
          <cell r="J768">
            <v>262.85457417999999</v>
          </cell>
          <cell r="N768">
            <v>1</v>
          </cell>
          <cell r="P768">
            <v>1</v>
          </cell>
        </row>
        <row r="769">
          <cell r="E769" t="str">
            <v>ВКО</v>
          </cell>
          <cell r="G769">
            <v>22</v>
          </cell>
          <cell r="I769">
            <v>93.796498</v>
          </cell>
          <cell r="J769">
            <v>93.796498</v>
          </cell>
          <cell r="N769">
            <v>1</v>
          </cell>
          <cell r="P769">
            <v>1</v>
          </cell>
        </row>
        <row r="770">
          <cell r="E770" t="str">
            <v>ЮКО</v>
          </cell>
          <cell r="G770">
            <v>21</v>
          </cell>
          <cell r="I770">
            <v>124.47999999999999</v>
          </cell>
          <cell r="J770">
            <v>124.47999999999999</v>
          </cell>
          <cell r="N770">
            <v>1</v>
          </cell>
          <cell r="P770">
            <v>1</v>
          </cell>
        </row>
        <row r="771">
          <cell r="E771" t="str">
            <v>Костанайская</v>
          </cell>
          <cell r="G771">
            <v>11</v>
          </cell>
          <cell r="I771">
            <v>52.5</v>
          </cell>
          <cell r="J771">
            <v>52.5</v>
          </cell>
          <cell r="K771">
            <v>52.5</v>
          </cell>
          <cell r="N771">
            <v>1</v>
          </cell>
          <cell r="P771">
            <v>1</v>
          </cell>
          <cell r="Q771">
            <v>1</v>
          </cell>
        </row>
        <row r="772">
          <cell r="E772" t="str">
            <v>г. Астана</v>
          </cell>
          <cell r="G772">
            <v>17</v>
          </cell>
          <cell r="I772">
            <v>20</v>
          </cell>
          <cell r="J772">
            <v>20</v>
          </cell>
          <cell r="N772">
            <v>1</v>
          </cell>
          <cell r="P772">
            <v>1</v>
          </cell>
        </row>
        <row r="773">
          <cell r="E773" t="str">
            <v>г. Астана</v>
          </cell>
          <cell r="G773">
            <v>17</v>
          </cell>
          <cell r="I773">
            <v>85.792253000000002</v>
          </cell>
          <cell r="J773">
            <v>75.992253000000005</v>
          </cell>
          <cell r="N773">
            <v>1</v>
          </cell>
          <cell r="P773">
            <v>1</v>
          </cell>
        </row>
        <row r="774">
          <cell r="E774" t="str">
            <v>Жамбылская</v>
          </cell>
          <cell r="G774">
            <v>10</v>
          </cell>
          <cell r="I774">
            <v>32.200000000000003</v>
          </cell>
          <cell r="J774">
            <v>32.200000000000003</v>
          </cell>
          <cell r="K774">
            <v>32.200000000000003</v>
          </cell>
          <cell r="N774">
            <v>1</v>
          </cell>
          <cell r="P774">
            <v>1</v>
          </cell>
          <cell r="Q774">
            <v>1</v>
          </cell>
        </row>
        <row r="775">
          <cell r="E775" t="str">
            <v>Карагандинская</v>
          </cell>
          <cell r="G775">
            <v>10</v>
          </cell>
          <cell r="I775">
            <v>58.172589000000002</v>
          </cell>
          <cell r="J775">
            <v>58.172589000000002</v>
          </cell>
          <cell r="K775">
            <v>58.172589000000002</v>
          </cell>
          <cell r="N775">
            <v>1</v>
          </cell>
          <cell r="P775">
            <v>1</v>
          </cell>
          <cell r="Q775">
            <v>1</v>
          </cell>
        </row>
        <row r="776">
          <cell r="E776" t="str">
            <v>Павлодарская</v>
          </cell>
          <cell r="G776" t="str">
            <v>52.10</v>
          </cell>
          <cell r="I776">
            <v>645</v>
          </cell>
          <cell r="N776">
            <v>1</v>
          </cell>
        </row>
        <row r="777">
          <cell r="E777" t="str">
            <v>Костанайская</v>
          </cell>
          <cell r="G777">
            <v>10</v>
          </cell>
          <cell r="I777">
            <v>124.66916399999999</v>
          </cell>
          <cell r="J777">
            <v>124.66916399999999</v>
          </cell>
          <cell r="K777">
            <v>124.66916399999999</v>
          </cell>
          <cell r="N777">
            <v>1</v>
          </cell>
          <cell r="P777">
            <v>1</v>
          </cell>
          <cell r="Q777">
            <v>1</v>
          </cell>
        </row>
        <row r="778">
          <cell r="E778" t="str">
            <v>Акмолинская</v>
          </cell>
          <cell r="G778">
            <v>22</v>
          </cell>
          <cell r="I778">
            <v>75.790000000000006</v>
          </cell>
          <cell r="J778">
            <v>75.790000000000006</v>
          </cell>
          <cell r="N778">
            <v>1</v>
          </cell>
          <cell r="P778">
            <v>1</v>
          </cell>
        </row>
        <row r="779">
          <cell r="E779" t="str">
            <v xml:space="preserve">Актюбинская </v>
          </cell>
          <cell r="G779">
            <v>22</v>
          </cell>
          <cell r="I779">
            <v>1026.6500000000001</v>
          </cell>
          <cell r="J779">
            <v>1026.6500000000001</v>
          </cell>
          <cell r="N779">
            <v>1</v>
          </cell>
          <cell r="P779">
            <v>1</v>
          </cell>
        </row>
        <row r="780">
          <cell r="E780" t="str">
            <v xml:space="preserve">Актюбинская </v>
          </cell>
          <cell r="G780">
            <v>10</v>
          </cell>
          <cell r="I780">
            <v>3</v>
          </cell>
          <cell r="N780">
            <v>1</v>
          </cell>
        </row>
        <row r="781">
          <cell r="E781" t="str">
            <v>ВКО</v>
          </cell>
          <cell r="G781">
            <v>18</v>
          </cell>
          <cell r="I781">
            <v>4.96</v>
          </cell>
          <cell r="N781">
            <v>1</v>
          </cell>
        </row>
        <row r="782">
          <cell r="E782" t="str">
            <v>ВКО</v>
          </cell>
          <cell r="G782">
            <v>23</v>
          </cell>
          <cell r="I782">
            <v>98</v>
          </cell>
          <cell r="N782">
            <v>1</v>
          </cell>
        </row>
        <row r="783">
          <cell r="E783" t="str">
            <v>ВКО</v>
          </cell>
          <cell r="G783">
            <v>10</v>
          </cell>
          <cell r="I783">
            <v>2.3239999999999998</v>
          </cell>
          <cell r="J783">
            <v>2.3239999999999998</v>
          </cell>
          <cell r="K783">
            <v>2.3239999999999998</v>
          </cell>
          <cell r="N783">
            <v>1</v>
          </cell>
          <cell r="P783">
            <v>1</v>
          </cell>
          <cell r="Q783">
            <v>1</v>
          </cell>
        </row>
        <row r="784">
          <cell r="E784" t="str">
            <v>ВКО</v>
          </cell>
          <cell r="G784">
            <v>10</v>
          </cell>
          <cell r="I784">
            <v>12</v>
          </cell>
          <cell r="N784">
            <v>1</v>
          </cell>
        </row>
        <row r="785">
          <cell r="E785" t="str">
            <v>ВКО</v>
          </cell>
          <cell r="G785">
            <v>22</v>
          </cell>
          <cell r="I785">
            <v>8.07</v>
          </cell>
          <cell r="N785">
            <v>1</v>
          </cell>
        </row>
        <row r="786">
          <cell r="E786" t="str">
            <v>ЗКО</v>
          </cell>
          <cell r="G786">
            <v>23</v>
          </cell>
          <cell r="I786">
            <v>100</v>
          </cell>
          <cell r="N786">
            <v>1</v>
          </cell>
        </row>
        <row r="787">
          <cell r="E787" t="str">
            <v>ЗКО</v>
          </cell>
          <cell r="G787">
            <v>23</v>
          </cell>
          <cell r="I787">
            <v>199.59796299999999</v>
          </cell>
          <cell r="N787">
            <v>1</v>
          </cell>
        </row>
        <row r="788">
          <cell r="E788" t="str">
            <v>ЗКО</v>
          </cell>
          <cell r="G788">
            <v>10</v>
          </cell>
          <cell r="I788">
            <v>152.7889000000005</v>
          </cell>
          <cell r="J788">
            <v>133.42060000000049</v>
          </cell>
          <cell r="K788">
            <v>133.42060000000049</v>
          </cell>
          <cell r="N788">
            <v>1</v>
          </cell>
          <cell r="P788">
            <v>1</v>
          </cell>
          <cell r="Q788">
            <v>1</v>
          </cell>
        </row>
        <row r="789">
          <cell r="E789" t="str">
            <v>ЗКО</v>
          </cell>
          <cell r="G789">
            <v>23</v>
          </cell>
          <cell r="I789">
            <v>59.640525000000004</v>
          </cell>
          <cell r="J789">
            <v>59.640525000000004</v>
          </cell>
          <cell r="N789">
            <v>1</v>
          </cell>
          <cell r="P789">
            <v>1</v>
          </cell>
        </row>
        <row r="790">
          <cell r="E790" t="str">
            <v>ЗКО</v>
          </cell>
          <cell r="G790">
            <v>10</v>
          </cell>
          <cell r="I790">
            <v>127.46825833</v>
          </cell>
          <cell r="J790">
            <v>127.50245833</v>
          </cell>
          <cell r="K790">
            <v>127.50245833</v>
          </cell>
          <cell r="N790">
            <v>1</v>
          </cell>
          <cell r="P790">
            <v>1</v>
          </cell>
          <cell r="Q790">
            <v>1</v>
          </cell>
        </row>
        <row r="791">
          <cell r="E791" t="str">
            <v>ЗКО</v>
          </cell>
          <cell r="G791">
            <v>23</v>
          </cell>
          <cell r="I791">
            <v>602.88599999999997</v>
          </cell>
          <cell r="J791">
            <v>345.457627</v>
          </cell>
          <cell r="N791">
            <v>1</v>
          </cell>
          <cell r="P791">
            <v>1</v>
          </cell>
        </row>
        <row r="792">
          <cell r="E792" t="str">
            <v>Костанайская</v>
          </cell>
          <cell r="G792">
            <v>10</v>
          </cell>
          <cell r="I792">
            <v>2639.0313120000001</v>
          </cell>
          <cell r="J792">
            <v>2639.0313120000001</v>
          </cell>
          <cell r="K792">
            <v>2639.0313120000001</v>
          </cell>
          <cell r="N792">
            <v>1</v>
          </cell>
          <cell r="P792">
            <v>1</v>
          </cell>
          <cell r="Q792">
            <v>1</v>
          </cell>
        </row>
        <row r="793">
          <cell r="E793" t="str">
            <v>Мангистауская</v>
          </cell>
          <cell r="G793">
            <v>31</v>
          </cell>
          <cell r="I793">
            <v>100</v>
          </cell>
          <cell r="N793">
            <v>1</v>
          </cell>
        </row>
        <row r="794">
          <cell r="E794" t="str">
            <v>Павлодарская</v>
          </cell>
          <cell r="G794">
            <v>20</v>
          </cell>
          <cell r="I794">
            <v>200</v>
          </cell>
          <cell r="N794">
            <v>1</v>
          </cell>
        </row>
        <row r="795">
          <cell r="E795" t="str">
            <v>Павлодарская</v>
          </cell>
          <cell r="G795">
            <v>10</v>
          </cell>
          <cell r="I795">
            <v>6.3897500000000003</v>
          </cell>
          <cell r="J795">
            <v>2.2999999999999998</v>
          </cell>
          <cell r="K795">
            <v>2.2999999999999998</v>
          </cell>
          <cell r="N795">
            <v>1</v>
          </cell>
          <cell r="P795">
            <v>1</v>
          </cell>
          <cell r="Q795">
            <v>1</v>
          </cell>
        </row>
        <row r="796">
          <cell r="E796" t="str">
            <v>Павлодарская</v>
          </cell>
          <cell r="G796">
            <v>10</v>
          </cell>
          <cell r="I796">
            <v>12.75248</v>
          </cell>
          <cell r="J796">
            <v>3.4325999999999999</v>
          </cell>
          <cell r="K796">
            <v>3.4325999999999999</v>
          </cell>
          <cell r="N796">
            <v>1</v>
          </cell>
          <cell r="P796">
            <v>1</v>
          </cell>
          <cell r="Q796">
            <v>1</v>
          </cell>
        </row>
        <row r="797">
          <cell r="E797" t="str">
            <v>г. Астана</v>
          </cell>
          <cell r="G797">
            <v>23</v>
          </cell>
          <cell r="I797">
            <v>250</v>
          </cell>
          <cell r="N797">
            <v>1</v>
          </cell>
        </row>
        <row r="798">
          <cell r="E798" t="str">
            <v>г. Астана</v>
          </cell>
          <cell r="G798">
            <v>10</v>
          </cell>
          <cell r="I798">
            <v>120.959299</v>
          </cell>
          <cell r="J798">
            <v>40</v>
          </cell>
          <cell r="K798">
            <v>40</v>
          </cell>
          <cell r="N798">
            <v>1</v>
          </cell>
          <cell r="P798">
            <v>1</v>
          </cell>
          <cell r="Q798">
            <v>1</v>
          </cell>
        </row>
        <row r="799">
          <cell r="E799" t="str">
            <v>г. Астана</v>
          </cell>
          <cell r="G799">
            <v>25</v>
          </cell>
          <cell r="I799">
            <v>11.535338039999999</v>
          </cell>
          <cell r="J799">
            <v>4.8353380399999999</v>
          </cell>
          <cell r="N799">
            <v>1</v>
          </cell>
          <cell r="P799">
            <v>1</v>
          </cell>
        </row>
        <row r="800">
          <cell r="E800" t="str">
            <v>г. Астана</v>
          </cell>
          <cell r="G800">
            <v>23</v>
          </cell>
          <cell r="I800">
            <v>15.154198600000001</v>
          </cell>
          <cell r="N800">
            <v>1</v>
          </cell>
        </row>
        <row r="801">
          <cell r="E801" t="str">
            <v>Карагандинская</v>
          </cell>
          <cell r="G801">
            <v>14</v>
          </cell>
          <cell r="I801">
            <v>30</v>
          </cell>
          <cell r="J801">
            <v>30</v>
          </cell>
          <cell r="N801">
            <v>1</v>
          </cell>
          <cell r="P801">
            <v>1</v>
          </cell>
        </row>
        <row r="802">
          <cell r="E802" t="str">
            <v>СКО</v>
          </cell>
          <cell r="G802">
            <v>22</v>
          </cell>
          <cell r="I802">
            <v>5</v>
          </cell>
          <cell r="J802">
            <v>5</v>
          </cell>
          <cell r="N802">
            <v>1</v>
          </cell>
          <cell r="P802">
            <v>1</v>
          </cell>
        </row>
        <row r="803">
          <cell r="E803" t="str">
            <v>Атырауская</v>
          </cell>
          <cell r="G803">
            <v>27</v>
          </cell>
          <cell r="I803">
            <v>507.999032</v>
          </cell>
          <cell r="J803">
            <v>507.999032</v>
          </cell>
          <cell r="N803">
            <v>1</v>
          </cell>
          <cell r="P803">
            <v>1</v>
          </cell>
        </row>
        <row r="804">
          <cell r="E804" t="str">
            <v>Карагандинская</v>
          </cell>
          <cell r="G804">
            <v>27</v>
          </cell>
          <cell r="I804">
            <v>129.266098</v>
          </cell>
          <cell r="J804">
            <v>129.266098</v>
          </cell>
          <cell r="N804">
            <v>1</v>
          </cell>
          <cell r="P804">
            <v>1</v>
          </cell>
        </row>
        <row r="805">
          <cell r="E805" t="str">
            <v>Жамбылская</v>
          </cell>
          <cell r="G805">
            <v>23</v>
          </cell>
          <cell r="I805">
            <v>100</v>
          </cell>
          <cell r="J805">
            <v>100</v>
          </cell>
          <cell r="N805">
            <v>1</v>
          </cell>
          <cell r="P805">
            <v>1</v>
          </cell>
        </row>
        <row r="806">
          <cell r="E806" t="str">
            <v>Жамбылская</v>
          </cell>
          <cell r="G806">
            <v>23</v>
          </cell>
          <cell r="I806">
            <v>219.82904500000001</v>
          </cell>
          <cell r="J806">
            <v>125.35999999999999</v>
          </cell>
          <cell r="N806">
            <v>1</v>
          </cell>
          <cell r="P806">
            <v>1</v>
          </cell>
        </row>
        <row r="807">
          <cell r="E807" t="str">
            <v>Жамбылская</v>
          </cell>
          <cell r="G807">
            <v>14</v>
          </cell>
          <cell r="I807">
            <v>51</v>
          </cell>
          <cell r="N807">
            <v>1</v>
          </cell>
        </row>
        <row r="808">
          <cell r="E808" t="str">
            <v>Атырауская</v>
          </cell>
          <cell r="G808">
            <v>25</v>
          </cell>
          <cell r="I808">
            <v>75</v>
          </cell>
          <cell r="J808">
            <v>55</v>
          </cell>
          <cell r="N808">
            <v>1</v>
          </cell>
          <cell r="P808">
            <v>1</v>
          </cell>
        </row>
        <row r="809">
          <cell r="E809" t="str">
            <v>ЮКО</v>
          </cell>
          <cell r="G809">
            <v>10</v>
          </cell>
          <cell r="I809">
            <v>3301.0258840000001</v>
          </cell>
          <cell r="J809">
            <v>3301.0258840000001</v>
          </cell>
          <cell r="K809">
            <v>3301.0258840000001</v>
          </cell>
          <cell r="N809">
            <v>1</v>
          </cell>
          <cell r="P809">
            <v>1</v>
          </cell>
          <cell r="Q809">
            <v>1</v>
          </cell>
        </row>
        <row r="810">
          <cell r="E810" t="str">
            <v>ЮКО</v>
          </cell>
          <cell r="G810">
            <v>10</v>
          </cell>
          <cell r="I810">
            <v>423.36460399999999</v>
          </cell>
          <cell r="J810">
            <v>423.36460399999999</v>
          </cell>
          <cell r="K810">
            <v>423.36460399999999</v>
          </cell>
          <cell r="N810">
            <v>1</v>
          </cell>
          <cell r="P810">
            <v>1</v>
          </cell>
          <cell r="Q810">
            <v>1</v>
          </cell>
        </row>
        <row r="811">
          <cell r="E811" t="str">
            <v>ЮКО</v>
          </cell>
          <cell r="G811">
            <v>10</v>
          </cell>
          <cell r="I811">
            <v>2614.2620000000002</v>
          </cell>
          <cell r="J811">
            <v>2614.2620000000002</v>
          </cell>
          <cell r="K811">
            <v>2614.2620000000002</v>
          </cell>
          <cell r="N811">
            <v>1</v>
          </cell>
          <cell r="P811">
            <v>1</v>
          </cell>
          <cell r="Q811">
            <v>1</v>
          </cell>
        </row>
        <row r="812">
          <cell r="E812" t="str">
            <v>г. Алматы</v>
          </cell>
          <cell r="G812">
            <v>22</v>
          </cell>
          <cell r="I812">
            <v>673.69972800000005</v>
          </cell>
          <cell r="J812">
            <v>673.69972800000005</v>
          </cell>
          <cell r="N812">
            <v>1</v>
          </cell>
          <cell r="P812">
            <v>1</v>
          </cell>
        </row>
        <row r="813">
          <cell r="E813" t="str">
            <v>Жамбылская</v>
          </cell>
          <cell r="G813">
            <v>10</v>
          </cell>
          <cell r="I813">
            <v>445.201165</v>
          </cell>
          <cell r="N813">
            <v>1</v>
          </cell>
        </row>
        <row r="814">
          <cell r="E814" t="str">
            <v>г. Алматы</v>
          </cell>
          <cell r="G814">
            <v>22</v>
          </cell>
          <cell r="I814">
            <v>38.531855</v>
          </cell>
          <cell r="N814">
            <v>1</v>
          </cell>
        </row>
        <row r="815">
          <cell r="E815" t="str">
            <v>г. Астана</v>
          </cell>
          <cell r="G815">
            <v>27</v>
          </cell>
          <cell r="I815">
            <v>460</v>
          </cell>
          <cell r="J815">
            <v>160</v>
          </cell>
          <cell r="N815">
            <v>1</v>
          </cell>
          <cell r="P815">
            <v>1</v>
          </cell>
        </row>
        <row r="816">
          <cell r="E816" t="str">
            <v>Костанайская</v>
          </cell>
          <cell r="G816">
            <v>10</v>
          </cell>
          <cell r="I816">
            <v>211.067531</v>
          </cell>
          <cell r="J816">
            <v>211.067531</v>
          </cell>
          <cell r="K816">
            <v>211.067531</v>
          </cell>
          <cell r="N816">
            <v>1</v>
          </cell>
          <cell r="P816">
            <v>1</v>
          </cell>
          <cell r="Q816">
            <v>1</v>
          </cell>
        </row>
        <row r="817">
          <cell r="E817" t="str">
            <v>ЗКО</v>
          </cell>
          <cell r="G817">
            <v>10</v>
          </cell>
          <cell r="I817">
            <v>591.57579999999996</v>
          </cell>
          <cell r="J817">
            <v>591.57579999999996</v>
          </cell>
          <cell r="K817">
            <v>591.57579999999996</v>
          </cell>
          <cell r="N817">
            <v>1</v>
          </cell>
          <cell r="P817">
            <v>1</v>
          </cell>
          <cell r="Q817">
            <v>1</v>
          </cell>
        </row>
        <row r="818">
          <cell r="E818" t="str">
            <v>ЮКО</v>
          </cell>
          <cell r="G818">
            <v>16</v>
          </cell>
          <cell r="I818">
            <v>104.27059</v>
          </cell>
          <cell r="J818">
            <v>104.27059</v>
          </cell>
          <cell r="N818">
            <v>1</v>
          </cell>
          <cell r="P818">
            <v>1</v>
          </cell>
        </row>
        <row r="819">
          <cell r="E819" t="str">
            <v>Павлодарская</v>
          </cell>
          <cell r="G819">
            <v>10</v>
          </cell>
          <cell r="I819">
            <v>227</v>
          </cell>
          <cell r="J819">
            <v>227</v>
          </cell>
          <cell r="K819">
            <v>227</v>
          </cell>
          <cell r="N819">
            <v>1</v>
          </cell>
          <cell r="P819">
            <v>1</v>
          </cell>
          <cell r="Q819">
            <v>1</v>
          </cell>
        </row>
        <row r="820">
          <cell r="E820" t="str">
            <v>ЗКО</v>
          </cell>
          <cell r="G820">
            <v>23</v>
          </cell>
          <cell r="I820">
            <v>176.74</v>
          </cell>
          <cell r="N820">
            <v>1</v>
          </cell>
        </row>
        <row r="821">
          <cell r="E821" t="str">
            <v>ЮКО</v>
          </cell>
          <cell r="G821">
            <v>23</v>
          </cell>
          <cell r="I821">
            <v>211.82227699999999</v>
          </cell>
          <cell r="J821">
            <v>211.82227699999999</v>
          </cell>
          <cell r="N821">
            <v>1</v>
          </cell>
          <cell r="P821">
            <v>1</v>
          </cell>
        </row>
        <row r="822">
          <cell r="E822" t="str">
            <v>г. Алматы</v>
          </cell>
          <cell r="G822">
            <v>10</v>
          </cell>
          <cell r="I822">
            <v>9</v>
          </cell>
          <cell r="J822">
            <v>9</v>
          </cell>
          <cell r="K822">
            <v>9</v>
          </cell>
          <cell r="N822">
            <v>1</v>
          </cell>
          <cell r="P822">
            <v>1</v>
          </cell>
          <cell r="Q822">
            <v>1</v>
          </cell>
        </row>
        <row r="823">
          <cell r="E823" t="str">
            <v>г. Астана</v>
          </cell>
          <cell r="G823">
            <v>10</v>
          </cell>
          <cell r="I823">
            <v>150</v>
          </cell>
          <cell r="J823">
            <v>150</v>
          </cell>
          <cell r="K823">
            <v>150</v>
          </cell>
          <cell r="N823">
            <v>1</v>
          </cell>
          <cell r="P823">
            <v>1</v>
          </cell>
          <cell r="Q823">
            <v>1</v>
          </cell>
        </row>
        <row r="824">
          <cell r="E824" t="str">
            <v>г. Алматы</v>
          </cell>
          <cell r="G824">
            <v>23</v>
          </cell>
          <cell r="I824">
            <v>573.79999999999995</v>
          </cell>
          <cell r="J824">
            <v>330</v>
          </cell>
          <cell r="N824">
            <v>1</v>
          </cell>
          <cell r="P824">
            <v>1</v>
          </cell>
        </row>
        <row r="825">
          <cell r="E825" t="str">
            <v>Карагандинская</v>
          </cell>
          <cell r="G825">
            <v>20</v>
          </cell>
          <cell r="I825">
            <v>13.7742</v>
          </cell>
          <cell r="J825">
            <v>13.7742</v>
          </cell>
          <cell r="N825">
            <v>1</v>
          </cell>
          <cell r="P825">
            <v>1</v>
          </cell>
        </row>
        <row r="826">
          <cell r="E826" t="str">
            <v>г. Алматы</v>
          </cell>
          <cell r="G826" t="str">
            <v>62.09</v>
          </cell>
          <cell r="I826">
            <v>60.070361680000005</v>
          </cell>
          <cell r="J826">
            <v>60.070361680000005</v>
          </cell>
          <cell r="N826">
            <v>1</v>
          </cell>
          <cell r="P826">
            <v>1</v>
          </cell>
        </row>
        <row r="827">
          <cell r="E827" t="str">
            <v>Алматинская</v>
          </cell>
          <cell r="G827">
            <v>10</v>
          </cell>
          <cell r="I827">
            <v>1254.0816049799998</v>
          </cell>
          <cell r="J827">
            <v>1254.0816049799998</v>
          </cell>
          <cell r="K827">
            <v>1254.0816049799998</v>
          </cell>
          <cell r="N827">
            <v>1</v>
          </cell>
          <cell r="P827">
            <v>1</v>
          </cell>
          <cell r="Q827">
            <v>1</v>
          </cell>
        </row>
        <row r="828">
          <cell r="E828" t="str">
            <v>Карагандинская</v>
          </cell>
          <cell r="G828">
            <v>24</v>
          </cell>
          <cell r="I828">
            <v>1250</v>
          </cell>
          <cell r="J828">
            <v>1250</v>
          </cell>
          <cell r="N828">
            <v>1</v>
          </cell>
          <cell r="P828">
            <v>1</v>
          </cell>
        </row>
        <row r="829">
          <cell r="E829" t="str">
            <v>Павлодарская</v>
          </cell>
          <cell r="G829">
            <v>22</v>
          </cell>
          <cell r="I829">
            <v>184.63316</v>
          </cell>
          <cell r="J829">
            <v>184.63316</v>
          </cell>
          <cell r="N829">
            <v>1</v>
          </cell>
          <cell r="P829">
            <v>1</v>
          </cell>
        </row>
        <row r="830">
          <cell r="E830" t="str">
            <v>ВКО</v>
          </cell>
          <cell r="G830">
            <v>22</v>
          </cell>
          <cell r="I830">
            <v>92.165999999999997</v>
          </cell>
          <cell r="J830">
            <v>92.165999999999997</v>
          </cell>
          <cell r="N830">
            <v>1</v>
          </cell>
          <cell r="P830">
            <v>1</v>
          </cell>
        </row>
        <row r="831">
          <cell r="E831" t="str">
            <v>Павлодарская</v>
          </cell>
          <cell r="G831">
            <v>10</v>
          </cell>
          <cell r="I831">
            <v>180</v>
          </cell>
          <cell r="J831">
            <v>180</v>
          </cell>
          <cell r="K831">
            <v>180</v>
          </cell>
          <cell r="N831">
            <v>1</v>
          </cell>
          <cell r="P831">
            <v>1</v>
          </cell>
          <cell r="Q831">
            <v>1</v>
          </cell>
        </row>
        <row r="832">
          <cell r="E832" t="str">
            <v>ЮКО</v>
          </cell>
          <cell r="G832">
            <v>31</v>
          </cell>
          <cell r="I832">
            <v>59.5</v>
          </cell>
          <cell r="J832">
            <v>12.2</v>
          </cell>
          <cell r="N832">
            <v>1</v>
          </cell>
          <cell r="P832">
            <v>1</v>
          </cell>
        </row>
        <row r="833">
          <cell r="E833" t="str">
            <v>г. Астана</v>
          </cell>
          <cell r="G833">
            <v>10</v>
          </cell>
          <cell r="I833">
            <v>1800</v>
          </cell>
          <cell r="J833">
            <v>400</v>
          </cell>
          <cell r="K833">
            <v>400</v>
          </cell>
          <cell r="N833">
            <v>1</v>
          </cell>
          <cell r="P833">
            <v>1</v>
          </cell>
          <cell r="Q833">
            <v>1</v>
          </cell>
        </row>
        <row r="834">
          <cell r="E834" t="str">
            <v>Костанайская</v>
          </cell>
          <cell r="G834">
            <v>10</v>
          </cell>
          <cell r="I834">
            <v>1510.8300000000002</v>
          </cell>
          <cell r="J834">
            <v>1110.8300000000002</v>
          </cell>
          <cell r="K834">
            <v>1110.8300000000002</v>
          </cell>
          <cell r="N834">
            <v>1</v>
          </cell>
          <cell r="P834">
            <v>1</v>
          </cell>
          <cell r="Q834">
            <v>1</v>
          </cell>
        </row>
        <row r="835">
          <cell r="E835" t="str">
            <v>Костанайская</v>
          </cell>
          <cell r="G835">
            <v>10</v>
          </cell>
          <cell r="I835">
            <v>865</v>
          </cell>
          <cell r="J835">
            <v>528</v>
          </cell>
          <cell r="K835">
            <v>528</v>
          </cell>
          <cell r="N835">
            <v>1</v>
          </cell>
          <cell r="P835">
            <v>1</v>
          </cell>
          <cell r="Q835">
            <v>1</v>
          </cell>
        </row>
        <row r="836">
          <cell r="E836" t="str">
            <v>СКО</v>
          </cell>
          <cell r="G836" t="str">
            <v>49.41</v>
          </cell>
          <cell r="I836">
            <v>57.324959999999997</v>
          </cell>
          <cell r="N836">
            <v>1</v>
          </cell>
        </row>
        <row r="837">
          <cell r="E837" t="str">
            <v>СКО</v>
          </cell>
          <cell r="G837">
            <v>10</v>
          </cell>
          <cell r="I837">
            <v>244.999</v>
          </cell>
          <cell r="J837">
            <v>244.999</v>
          </cell>
          <cell r="K837">
            <v>244.999</v>
          </cell>
          <cell r="N837">
            <v>1</v>
          </cell>
          <cell r="P837">
            <v>1</v>
          </cell>
          <cell r="Q837">
            <v>1</v>
          </cell>
        </row>
        <row r="838">
          <cell r="E838" t="str">
            <v>СКО</v>
          </cell>
          <cell r="G838">
            <v>10</v>
          </cell>
          <cell r="I838">
            <v>25.5</v>
          </cell>
          <cell r="J838">
            <v>25.5</v>
          </cell>
          <cell r="K838">
            <v>25.5</v>
          </cell>
          <cell r="N838">
            <v>1</v>
          </cell>
          <cell r="P838">
            <v>1</v>
          </cell>
          <cell r="Q838">
            <v>1</v>
          </cell>
        </row>
        <row r="839">
          <cell r="E839" t="str">
            <v>Карагандинская</v>
          </cell>
          <cell r="G839">
            <v>18</v>
          </cell>
          <cell r="I839">
            <v>25</v>
          </cell>
          <cell r="J839">
            <v>25</v>
          </cell>
          <cell r="N839">
            <v>1</v>
          </cell>
          <cell r="P839">
            <v>1</v>
          </cell>
        </row>
        <row r="840">
          <cell r="E840" t="str">
            <v>Костанайская</v>
          </cell>
          <cell r="G840">
            <v>22</v>
          </cell>
          <cell r="I840">
            <v>500</v>
          </cell>
          <cell r="J840">
            <v>500</v>
          </cell>
          <cell r="N840">
            <v>1</v>
          </cell>
          <cell r="P840">
            <v>1</v>
          </cell>
        </row>
        <row r="841">
          <cell r="E841" t="str">
            <v>Карагандинская</v>
          </cell>
          <cell r="G841">
            <v>25</v>
          </cell>
          <cell r="I841">
            <v>721.7</v>
          </cell>
          <cell r="J841">
            <v>721.7</v>
          </cell>
          <cell r="N841">
            <v>1</v>
          </cell>
          <cell r="P841">
            <v>1</v>
          </cell>
        </row>
        <row r="842">
          <cell r="E842" t="str">
            <v>Карагандинская</v>
          </cell>
          <cell r="G842">
            <v>22</v>
          </cell>
          <cell r="I842">
            <v>136</v>
          </cell>
          <cell r="J842">
            <v>136</v>
          </cell>
          <cell r="N842">
            <v>1</v>
          </cell>
          <cell r="P842">
            <v>1</v>
          </cell>
        </row>
        <row r="843">
          <cell r="E843" t="str">
            <v xml:space="preserve">Актюбинская </v>
          </cell>
          <cell r="G843">
            <v>22</v>
          </cell>
          <cell r="I843">
            <v>90.362000000000009</v>
          </cell>
          <cell r="J843">
            <v>90.362000000000009</v>
          </cell>
          <cell r="N843">
            <v>1</v>
          </cell>
          <cell r="P843">
            <v>1</v>
          </cell>
        </row>
        <row r="844">
          <cell r="E844" t="str">
            <v>Акмолинская</v>
          </cell>
          <cell r="G844">
            <v>18</v>
          </cell>
          <cell r="I844">
            <v>8</v>
          </cell>
          <cell r="J844">
            <v>8</v>
          </cell>
          <cell r="N844">
            <v>1</v>
          </cell>
          <cell r="P844">
            <v>1</v>
          </cell>
        </row>
        <row r="845">
          <cell r="E845" t="str">
            <v>Павлодарская</v>
          </cell>
          <cell r="G845">
            <v>10</v>
          </cell>
          <cell r="I845">
            <v>243.10930490999999</v>
          </cell>
          <cell r="J845">
            <v>243.10930490999999</v>
          </cell>
          <cell r="K845">
            <v>243.10930490999999</v>
          </cell>
          <cell r="N845">
            <v>1</v>
          </cell>
          <cell r="P845">
            <v>1</v>
          </cell>
          <cell r="Q845">
            <v>1</v>
          </cell>
        </row>
        <row r="846">
          <cell r="E846" t="str">
            <v>Жамбылская</v>
          </cell>
          <cell r="G846">
            <v>24</v>
          </cell>
          <cell r="I846">
            <v>387.8</v>
          </cell>
          <cell r="J846">
            <v>387.8</v>
          </cell>
          <cell r="N846">
            <v>1</v>
          </cell>
          <cell r="P846">
            <v>1</v>
          </cell>
        </row>
        <row r="847">
          <cell r="E847" t="str">
            <v>ЮКО</v>
          </cell>
          <cell r="G847">
            <v>10</v>
          </cell>
          <cell r="I847">
            <v>121.79996</v>
          </cell>
          <cell r="J847">
            <v>121.79996</v>
          </cell>
          <cell r="K847">
            <v>121.79996</v>
          </cell>
          <cell r="N847">
            <v>1</v>
          </cell>
          <cell r="P847">
            <v>1</v>
          </cell>
          <cell r="Q847">
            <v>1</v>
          </cell>
        </row>
        <row r="848">
          <cell r="E848" t="str">
            <v>ЮКО</v>
          </cell>
          <cell r="G848">
            <v>22</v>
          </cell>
          <cell r="I848">
            <v>30</v>
          </cell>
          <cell r="J848">
            <v>30</v>
          </cell>
          <cell r="N848">
            <v>1</v>
          </cell>
          <cell r="P848">
            <v>1</v>
          </cell>
        </row>
        <row r="849">
          <cell r="E849" t="str">
            <v>ВКО</v>
          </cell>
          <cell r="G849">
            <v>14</v>
          </cell>
          <cell r="I849">
            <v>169.33600000000001</v>
          </cell>
          <cell r="J849">
            <v>169.33600000000001</v>
          </cell>
          <cell r="N849">
            <v>1</v>
          </cell>
          <cell r="P849">
            <v>1</v>
          </cell>
        </row>
        <row r="850">
          <cell r="E850" t="str">
            <v>Карагандинская</v>
          </cell>
          <cell r="G850">
            <v>20</v>
          </cell>
          <cell r="I850">
            <v>309</v>
          </cell>
          <cell r="J850">
            <v>309</v>
          </cell>
          <cell r="N850">
            <v>1</v>
          </cell>
          <cell r="P850">
            <v>1</v>
          </cell>
        </row>
        <row r="851">
          <cell r="E851" t="str">
            <v>Акмолинская</v>
          </cell>
          <cell r="G851">
            <v>10</v>
          </cell>
          <cell r="I851">
            <v>400</v>
          </cell>
          <cell r="J851">
            <v>400</v>
          </cell>
          <cell r="K851">
            <v>400</v>
          </cell>
          <cell r="N851">
            <v>1</v>
          </cell>
          <cell r="P851">
            <v>1</v>
          </cell>
          <cell r="Q851">
            <v>1</v>
          </cell>
        </row>
        <row r="852">
          <cell r="E852" t="str">
            <v>Акмолинская</v>
          </cell>
          <cell r="G852">
            <v>10</v>
          </cell>
          <cell r="I852">
            <v>831.68810499999995</v>
          </cell>
          <cell r="J852">
            <v>831.68810499999995</v>
          </cell>
          <cell r="K852">
            <v>831.68810499999995</v>
          </cell>
          <cell r="N852">
            <v>1</v>
          </cell>
          <cell r="P852">
            <v>1</v>
          </cell>
          <cell r="Q852">
            <v>1</v>
          </cell>
        </row>
        <row r="853">
          <cell r="E853" t="str">
            <v>ЮКО</v>
          </cell>
          <cell r="G853" t="str">
            <v>52.29</v>
          </cell>
          <cell r="I853">
            <v>195.99999999999997</v>
          </cell>
          <cell r="J853">
            <v>98.359203999999991</v>
          </cell>
          <cell r="N853">
            <v>1</v>
          </cell>
          <cell r="P853">
            <v>1</v>
          </cell>
        </row>
        <row r="854">
          <cell r="E854" t="str">
            <v>Карагандинская</v>
          </cell>
          <cell r="G854">
            <v>14</v>
          </cell>
          <cell r="I854">
            <v>41.4</v>
          </cell>
          <cell r="J854">
            <v>41.4</v>
          </cell>
          <cell r="N854">
            <v>1</v>
          </cell>
          <cell r="P854">
            <v>1</v>
          </cell>
        </row>
        <row r="855">
          <cell r="E855" t="str">
            <v>ВКО</v>
          </cell>
          <cell r="G855">
            <v>10</v>
          </cell>
          <cell r="I855">
            <v>8</v>
          </cell>
          <cell r="N855">
            <v>1</v>
          </cell>
        </row>
        <row r="856">
          <cell r="E856" t="str">
            <v>Мангистауская</v>
          </cell>
          <cell r="G856">
            <v>10</v>
          </cell>
          <cell r="I856">
            <v>63.463000000000001</v>
          </cell>
          <cell r="J856">
            <v>63.463000000000001</v>
          </cell>
          <cell r="K856">
            <v>63.463000000000001</v>
          </cell>
          <cell r="N856">
            <v>1</v>
          </cell>
          <cell r="P856">
            <v>1</v>
          </cell>
          <cell r="Q856">
            <v>1</v>
          </cell>
        </row>
        <row r="857">
          <cell r="E857" t="str">
            <v>г. Астана</v>
          </cell>
          <cell r="G857">
            <v>28</v>
          </cell>
          <cell r="I857">
            <v>500</v>
          </cell>
          <cell r="N857">
            <v>1</v>
          </cell>
        </row>
        <row r="858">
          <cell r="E858" t="str">
            <v>Павлодарская</v>
          </cell>
          <cell r="G858">
            <v>20</v>
          </cell>
          <cell r="I858">
            <v>31.97</v>
          </cell>
          <cell r="J858">
            <v>7.5</v>
          </cell>
          <cell r="N858">
            <v>1</v>
          </cell>
          <cell r="P858">
            <v>1</v>
          </cell>
        </row>
        <row r="859">
          <cell r="E859" t="str">
            <v>Акмолинская</v>
          </cell>
          <cell r="G859">
            <v>23</v>
          </cell>
          <cell r="I859">
            <v>139.735229</v>
          </cell>
          <cell r="N859">
            <v>1</v>
          </cell>
        </row>
        <row r="860">
          <cell r="E860" t="str">
            <v>Костанайская</v>
          </cell>
          <cell r="G860">
            <v>23</v>
          </cell>
          <cell r="I860">
            <v>46.799480000000003</v>
          </cell>
          <cell r="N860">
            <v>1</v>
          </cell>
        </row>
        <row r="861">
          <cell r="E861" t="str">
            <v xml:space="preserve">Актюбинская </v>
          </cell>
          <cell r="G861">
            <v>10</v>
          </cell>
          <cell r="I861">
            <v>37</v>
          </cell>
          <cell r="N861">
            <v>1</v>
          </cell>
        </row>
        <row r="862">
          <cell r="E862" t="str">
            <v>Кызылординская</v>
          </cell>
          <cell r="G862">
            <v>10</v>
          </cell>
          <cell r="I862">
            <v>2268.09</v>
          </cell>
          <cell r="J862">
            <v>2268.09</v>
          </cell>
          <cell r="K862">
            <v>2268.09</v>
          </cell>
          <cell r="N862">
            <v>1</v>
          </cell>
          <cell r="P862">
            <v>1</v>
          </cell>
          <cell r="Q862">
            <v>1</v>
          </cell>
        </row>
        <row r="863">
          <cell r="E863" t="str">
            <v>Акмолинская</v>
          </cell>
          <cell r="G863">
            <v>23</v>
          </cell>
          <cell r="I863">
            <v>22.175000000000001</v>
          </cell>
          <cell r="N863">
            <v>1</v>
          </cell>
        </row>
        <row r="864">
          <cell r="E864" t="str">
            <v>ЗКО</v>
          </cell>
          <cell r="G864">
            <v>10</v>
          </cell>
          <cell r="I864">
            <v>154</v>
          </cell>
          <cell r="N864">
            <v>1</v>
          </cell>
        </row>
        <row r="865">
          <cell r="E865" t="str">
            <v>Карагандинская</v>
          </cell>
          <cell r="G865">
            <v>23</v>
          </cell>
          <cell r="I865">
            <v>5817.08559719</v>
          </cell>
          <cell r="J865">
            <v>5817.08559719</v>
          </cell>
          <cell r="N865">
            <v>1</v>
          </cell>
          <cell r="P865">
            <v>1</v>
          </cell>
        </row>
        <row r="866">
          <cell r="E866" t="str">
            <v>Карагандинская</v>
          </cell>
          <cell r="G866">
            <v>24</v>
          </cell>
          <cell r="I866">
            <v>2749.04</v>
          </cell>
          <cell r="J866">
            <v>2100</v>
          </cell>
          <cell r="N866">
            <v>1</v>
          </cell>
          <cell r="P866">
            <v>1</v>
          </cell>
        </row>
        <row r="867">
          <cell r="E867" t="str">
            <v>ЮКО</v>
          </cell>
          <cell r="G867">
            <v>22</v>
          </cell>
          <cell r="I867">
            <v>40.668807999999999</v>
          </cell>
          <cell r="J867">
            <v>4</v>
          </cell>
          <cell r="N867">
            <v>1</v>
          </cell>
          <cell r="P867">
            <v>1</v>
          </cell>
        </row>
        <row r="868">
          <cell r="E868" t="str">
            <v>Павлодарская</v>
          </cell>
          <cell r="G868">
            <v>17</v>
          </cell>
          <cell r="I868">
            <v>191.2</v>
          </cell>
          <cell r="J868">
            <v>191.2</v>
          </cell>
          <cell r="N868">
            <v>1</v>
          </cell>
          <cell r="P868">
            <v>1</v>
          </cell>
        </row>
        <row r="869">
          <cell r="E869" t="str">
            <v>г. Алматы</v>
          </cell>
          <cell r="G869">
            <v>23</v>
          </cell>
          <cell r="I869">
            <v>150</v>
          </cell>
          <cell r="N869">
            <v>1</v>
          </cell>
        </row>
        <row r="870">
          <cell r="E870" t="str">
            <v>Акмолинская</v>
          </cell>
          <cell r="G870">
            <v>23</v>
          </cell>
          <cell r="I870">
            <v>20</v>
          </cell>
          <cell r="N870">
            <v>1</v>
          </cell>
        </row>
        <row r="871">
          <cell r="E871" t="str">
            <v>Акмолинская</v>
          </cell>
          <cell r="G871">
            <v>23</v>
          </cell>
          <cell r="I871">
            <v>30.069272000000002</v>
          </cell>
          <cell r="N871">
            <v>1</v>
          </cell>
        </row>
        <row r="872">
          <cell r="E872" t="str">
            <v xml:space="preserve">Актюбинская </v>
          </cell>
          <cell r="G872">
            <v>31</v>
          </cell>
          <cell r="I872">
            <v>12</v>
          </cell>
          <cell r="N872">
            <v>1</v>
          </cell>
        </row>
        <row r="873">
          <cell r="E873" t="str">
            <v>Павлодарская</v>
          </cell>
          <cell r="G873">
            <v>22</v>
          </cell>
          <cell r="I873">
            <v>82.509263400000009</v>
          </cell>
          <cell r="N873">
            <v>1</v>
          </cell>
        </row>
        <row r="874">
          <cell r="E874" t="str">
            <v>ЮКО</v>
          </cell>
          <cell r="G874">
            <v>13</v>
          </cell>
          <cell r="I874">
            <v>665.23618799999997</v>
          </cell>
          <cell r="N874">
            <v>1</v>
          </cell>
        </row>
        <row r="875">
          <cell r="E875" t="str">
            <v>Костанайская</v>
          </cell>
          <cell r="G875">
            <v>10</v>
          </cell>
          <cell r="I875">
            <v>900</v>
          </cell>
          <cell r="J875">
            <v>900</v>
          </cell>
          <cell r="K875">
            <v>900</v>
          </cell>
          <cell r="N875">
            <v>1</v>
          </cell>
          <cell r="P875">
            <v>1</v>
          </cell>
          <cell r="Q875">
            <v>1</v>
          </cell>
        </row>
        <row r="876">
          <cell r="E876" t="str">
            <v>СКО</v>
          </cell>
          <cell r="G876">
            <v>13</v>
          </cell>
          <cell r="I876">
            <v>220</v>
          </cell>
          <cell r="N876">
            <v>1</v>
          </cell>
        </row>
        <row r="877">
          <cell r="E877" t="str">
            <v>СКО</v>
          </cell>
          <cell r="G877">
            <v>10</v>
          </cell>
          <cell r="I877">
            <v>443.786</v>
          </cell>
          <cell r="J877">
            <v>443.786</v>
          </cell>
          <cell r="K877">
            <v>443.786</v>
          </cell>
          <cell r="N877">
            <v>1</v>
          </cell>
          <cell r="P877">
            <v>1</v>
          </cell>
          <cell r="Q877">
            <v>1</v>
          </cell>
        </row>
        <row r="878">
          <cell r="E878" t="str">
            <v>Павлодарская</v>
          </cell>
          <cell r="G878">
            <v>23</v>
          </cell>
          <cell r="I878">
            <v>429.58724940999997</v>
          </cell>
          <cell r="N878">
            <v>1</v>
          </cell>
        </row>
        <row r="879">
          <cell r="E879" t="str">
            <v>Карагандинская</v>
          </cell>
          <cell r="G879">
            <v>15</v>
          </cell>
          <cell r="I879">
            <v>141</v>
          </cell>
          <cell r="J879">
            <v>141</v>
          </cell>
          <cell r="N879">
            <v>1</v>
          </cell>
          <cell r="P879">
            <v>1</v>
          </cell>
        </row>
        <row r="880">
          <cell r="E880" t="str">
            <v>Карагандинская</v>
          </cell>
          <cell r="G880">
            <v>10</v>
          </cell>
          <cell r="I880">
            <v>1621.001207</v>
          </cell>
          <cell r="J880">
            <v>1621.001207</v>
          </cell>
          <cell r="K880">
            <v>1621.001207</v>
          </cell>
          <cell r="N880">
            <v>1</v>
          </cell>
          <cell r="P880">
            <v>1</v>
          </cell>
          <cell r="Q880">
            <v>1</v>
          </cell>
        </row>
        <row r="881">
          <cell r="E881" t="str">
            <v>г. Алматы</v>
          </cell>
          <cell r="G881">
            <v>25</v>
          </cell>
          <cell r="I881">
            <v>39.5</v>
          </cell>
          <cell r="N881">
            <v>1</v>
          </cell>
        </row>
        <row r="882">
          <cell r="E882" t="str">
            <v xml:space="preserve">Актюбинская </v>
          </cell>
          <cell r="G882">
            <v>10</v>
          </cell>
          <cell r="I882">
            <v>4425.2261420000004</v>
          </cell>
          <cell r="J882">
            <v>4425.2261420000004</v>
          </cell>
          <cell r="K882">
            <v>4425.2261420000004</v>
          </cell>
          <cell r="N882">
            <v>1</v>
          </cell>
          <cell r="P882">
            <v>1</v>
          </cell>
          <cell r="Q882">
            <v>1</v>
          </cell>
        </row>
        <row r="883">
          <cell r="E883" t="str">
            <v>СКО</v>
          </cell>
          <cell r="G883">
            <v>22</v>
          </cell>
          <cell r="I883">
            <v>55.000000999999997</v>
          </cell>
          <cell r="N883">
            <v>1</v>
          </cell>
        </row>
        <row r="884">
          <cell r="E884" t="str">
            <v>Кызылординская</v>
          </cell>
          <cell r="G884">
            <v>23</v>
          </cell>
          <cell r="I884">
            <v>66</v>
          </cell>
          <cell r="N884">
            <v>1</v>
          </cell>
        </row>
        <row r="885">
          <cell r="E885" t="str">
            <v>Кызылординская</v>
          </cell>
          <cell r="G885">
            <v>23</v>
          </cell>
          <cell r="I885">
            <v>78.424599999999998</v>
          </cell>
          <cell r="J885">
            <v>55</v>
          </cell>
          <cell r="N885">
            <v>1</v>
          </cell>
          <cell r="P885">
            <v>1</v>
          </cell>
        </row>
        <row r="886">
          <cell r="E886" t="str">
            <v>СКО</v>
          </cell>
          <cell r="G886">
            <v>10</v>
          </cell>
          <cell r="I886">
            <v>220</v>
          </cell>
          <cell r="J886">
            <v>220</v>
          </cell>
          <cell r="K886">
            <v>220</v>
          </cell>
          <cell r="N886">
            <v>1</v>
          </cell>
          <cell r="P886">
            <v>1</v>
          </cell>
          <cell r="Q886">
            <v>1</v>
          </cell>
        </row>
        <row r="887">
          <cell r="E887" t="str">
            <v>Костанайская</v>
          </cell>
          <cell r="G887">
            <v>10</v>
          </cell>
          <cell r="I887">
            <v>331.24</v>
          </cell>
          <cell r="N887">
            <v>1</v>
          </cell>
        </row>
        <row r="888">
          <cell r="E888" t="str">
            <v>Алматинская</v>
          </cell>
          <cell r="G888">
            <v>10</v>
          </cell>
          <cell r="I888">
            <v>122.9</v>
          </cell>
          <cell r="J888">
            <v>77</v>
          </cell>
          <cell r="K888">
            <v>77</v>
          </cell>
          <cell r="N888">
            <v>1</v>
          </cell>
          <cell r="P888">
            <v>1</v>
          </cell>
          <cell r="Q888">
            <v>1</v>
          </cell>
        </row>
        <row r="889">
          <cell r="E889" t="str">
            <v>г. Алматы</v>
          </cell>
          <cell r="G889">
            <v>10</v>
          </cell>
          <cell r="I889">
            <v>114.09551003999999</v>
          </cell>
          <cell r="J889">
            <v>114.09551003999999</v>
          </cell>
          <cell r="K889">
            <v>114.09551003999999</v>
          </cell>
          <cell r="N889">
            <v>1</v>
          </cell>
          <cell r="P889">
            <v>1</v>
          </cell>
          <cell r="Q889">
            <v>1</v>
          </cell>
        </row>
        <row r="890">
          <cell r="E890" t="str">
            <v>Акмолинская</v>
          </cell>
          <cell r="G890">
            <v>25</v>
          </cell>
          <cell r="I890">
            <v>45.826000000000001</v>
          </cell>
          <cell r="N890">
            <v>1</v>
          </cell>
        </row>
        <row r="891">
          <cell r="E891" t="str">
            <v>ЮКО</v>
          </cell>
          <cell r="G891">
            <v>18</v>
          </cell>
          <cell r="I891">
            <v>131.55000000000001</v>
          </cell>
          <cell r="J891">
            <v>111.55</v>
          </cell>
          <cell r="N891">
            <v>1</v>
          </cell>
          <cell r="P891">
            <v>1</v>
          </cell>
        </row>
        <row r="892">
          <cell r="E892" t="str">
            <v>ЮКО</v>
          </cell>
          <cell r="G892">
            <v>10</v>
          </cell>
          <cell r="I892">
            <v>253.11111099999999</v>
          </cell>
          <cell r="J892">
            <v>253.11111099999999</v>
          </cell>
          <cell r="K892">
            <v>253.11111099999999</v>
          </cell>
          <cell r="N892">
            <v>1</v>
          </cell>
          <cell r="P892">
            <v>1</v>
          </cell>
          <cell r="Q892">
            <v>1</v>
          </cell>
        </row>
        <row r="893">
          <cell r="E893" t="str">
            <v>ЗКО</v>
          </cell>
          <cell r="G893">
            <v>29</v>
          </cell>
          <cell r="I893">
            <v>3917.1737720000001</v>
          </cell>
          <cell r="J893">
            <v>3917.1737720000001</v>
          </cell>
          <cell r="N893">
            <v>1</v>
          </cell>
          <cell r="P893">
            <v>1</v>
          </cell>
        </row>
        <row r="894">
          <cell r="E894" t="str">
            <v xml:space="preserve">Актюбинская </v>
          </cell>
          <cell r="G894">
            <v>10</v>
          </cell>
          <cell r="I894">
            <v>31</v>
          </cell>
          <cell r="J894">
            <v>7.54</v>
          </cell>
          <cell r="K894">
            <v>7.54</v>
          </cell>
          <cell r="N894">
            <v>1</v>
          </cell>
          <cell r="P894">
            <v>1</v>
          </cell>
          <cell r="Q894">
            <v>1</v>
          </cell>
        </row>
        <row r="895">
          <cell r="E895" t="str">
            <v xml:space="preserve">Актюбинская </v>
          </cell>
          <cell r="G895">
            <v>10</v>
          </cell>
          <cell r="I895">
            <v>10</v>
          </cell>
          <cell r="J895">
            <v>10</v>
          </cell>
          <cell r="K895">
            <v>10</v>
          </cell>
          <cell r="N895">
            <v>1</v>
          </cell>
          <cell r="P895">
            <v>1</v>
          </cell>
          <cell r="Q895">
            <v>1</v>
          </cell>
        </row>
        <row r="896">
          <cell r="E896" t="str">
            <v>Алматинская</v>
          </cell>
          <cell r="G896">
            <v>10</v>
          </cell>
          <cell r="I896">
            <v>169.85326499999999</v>
          </cell>
          <cell r="J896">
            <v>169.85326499999999</v>
          </cell>
          <cell r="K896">
            <v>169.85326499999999</v>
          </cell>
          <cell r="N896">
            <v>1</v>
          </cell>
          <cell r="P896">
            <v>1</v>
          </cell>
          <cell r="Q896">
            <v>1</v>
          </cell>
        </row>
        <row r="897">
          <cell r="E897" t="str">
            <v>г. Астана</v>
          </cell>
          <cell r="G897">
            <v>10</v>
          </cell>
          <cell r="I897">
            <v>46.29</v>
          </cell>
          <cell r="N897">
            <v>1</v>
          </cell>
        </row>
        <row r="898">
          <cell r="E898" t="str">
            <v>Акмолинская</v>
          </cell>
          <cell r="G898">
            <v>10</v>
          </cell>
          <cell r="I898">
            <v>50</v>
          </cell>
          <cell r="J898">
            <v>50</v>
          </cell>
          <cell r="K898">
            <v>50</v>
          </cell>
          <cell r="N898">
            <v>1</v>
          </cell>
          <cell r="P898">
            <v>1</v>
          </cell>
          <cell r="Q898">
            <v>1</v>
          </cell>
        </row>
        <row r="899">
          <cell r="E899" t="str">
            <v>ЮКО</v>
          </cell>
          <cell r="G899">
            <v>23</v>
          </cell>
          <cell r="I899">
            <v>12</v>
          </cell>
          <cell r="N899">
            <v>1</v>
          </cell>
        </row>
        <row r="900">
          <cell r="E900" t="str">
            <v>Алматинская</v>
          </cell>
          <cell r="G900">
            <v>10</v>
          </cell>
          <cell r="I900">
            <v>29.5</v>
          </cell>
          <cell r="J900">
            <v>29.5</v>
          </cell>
          <cell r="K900">
            <v>29.5</v>
          </cell>
          <cell r="N900">
            <v>1</v>
          </cell>
          <cell r="P900">
            <v>1</v>
          </cell>
          <cell r="Q900">
            <v>1</v>
          </cell>
        </row>
        <row r="901">
          <cell r="E901" t="str">
            <v>ЮКО</v>
          </cell>
          <cell r="G901">
            <v>10</v>
          </cell>
          <cell r="I901">
            <v>215</v>
          </cell>
          <cell r="J901">
            <v>215</v>
          </cell>
          <cell r="K901">
            <v>215</v>
          </cell>
          <cell r="N901">
            <v>1</v>
          </cell>
          <cell r="P901">
            <v>1</v>
          </cell>
          <cell r="Q901">
            <v>1</v>
          </cell>
        </row>
        <row r="902">
          <cell r="E902" t="str">
            <v>Алматинская</v>
          </cell>
          <cell r="G902">
            <v>10</v>
          </cell>
          <cell r="I902">
            <v>77.800719999999998</v>
          </cell>
          <cell r="J902">
            <v>77.800719999999998</v>
          </cell>
          <cell r="K902">
            <v>77.800719999999998</v>
          </cell>
          <cell r="N902">
            <v>1</v>
          </cell>
          <cell r="P902">
            <v>1</v>
          </cell>
          <cell r="Q902">
            <v>1</v>
          </cell>
        </row>
        <row r="903">
          <cell r="E903" t="str">
            <v>Карагандинская</v>
          </cell>
          <cell r="G903">
            <v>24</v>
          </cell>
          <cell r="I903">
            <v>2075.1333330000002</v>
          </cell>
          <cell r="J903">
            <v>2075.1333330000002</v>
          </cell>
          <cell r="N903">
            <v>1</v>
          </cell>
          <cell r="P903">
            <v>1</v>
          </cell>
        </row>
        <row r="904">
          <cell r="E904" t="str">
            <v>г. Алматы</v>
          </cell>
          <cell r="G904">
            <v>19</v>
          </cell>
          <cell r="I904">
            <v>470.46223559999999</v>
          </cell>
          <cell r="J904">
            <v>470.46223559999999</v>
          </cell>
          <cell r="N904">
            <v>1</v>
          </cell>
          <cell r="P904">
            <v>1</v>
          </cell>
        </row>
        <row r="905">
          <cell r="E905" t="str">
            <v>г. Алматы</v>
          </cell>
          <cell r="G905">
            <v>17</v>
          </cell>
          <cell r="I905">
            <v>388.089902</v>
          </cell>
          <cell r="J905">
            <v>388.089902</v>
          </cell>
          <cell r="N905">
            <v>1</v>
          </cell>
          <cell r="P905">
            <v>1</v>
          </cell>
        </row>
        <row r="906">
          <cell r="E906" t="str">
            <v>Карагандинская</v>
          </cell>
          <cell r="G906">
            <v>17</v>
          </cell>
          <cell r="I906">
            <v>1781.3894660000001</v>
          </cell>
          <cell r="J906">
            <v>1781.3894660000001</v>
          </cell>
          <cell r="N906">
            <v>1</v>
          </cell>
          <cell r="P906">
            <v>1</v>
          </cell>
        </row>
        <row r="907">
          <cell r="E907" t="str">
            <v>ЮКО</v>
          </cell>
          <cell r="G907">
            <v>25</v>
          </cell>
          <cell r="I907">
            <v>90</v>
          </cell>
          <cell r="N907">
            <v>1</v>
          </cell>
        </row>
        <row r="908">
          <cell r="E908" t="str">
            <v>Карагандинская</v>
          </cell>
          <cell r="G908">
            <v>10</v>
          </cell>
          <cell r="I908">
            <v>853.83104000000003</v>
          </cell>
          <cell r="J908">
            <v>853.83104000000003</v>
          </cell>
          <cell r="K908">
            <v>853.83104000000003</v>
          </cell>
          <cell r="N908">
            <v>1</v>
          </cell>
          <cell r="P908">
            <v>1</v>
          </cell>
          <cell r="Q908">
            <v>1</v>
          </cell>
        </row>
        <row r="909">
          <cell r="E909" t="str">
            <v>ЗКО</v>
          </cell>
          <cell r="G909">
            <v>31</v>
          </cell>
          <cell r="I909">
            <v>7616.48</v>
          </cell>
          <cell r="J909">
            <v>7616.48</v>
          </cell>
          <cell r="N909">
            <v>1</v>
          </cell>
          <cell r="P909">
            <v>1</v>
          </cell>
        </row>
        <row r="910">
          <cell r="E910" t="str">
            <v>ВКО</v>
          </cell>
          <cell r="G910">
            <v>10</v>
          </cell>
          <cell r="I910">
            <v>391.99999996000003</v>
          </cell>
          <cell r="N910">
            <v>1</v>
          </cell>
        </row>
        <row r="911">
          <cell r="E911" t="str">
            <v>г. Астана</v>
          </cell>
          <cell r="G911">
            <v>31</v>
          </cell>
          <cell r="I911">
            <v>25</v>
          </cell>
          <cell r="N911">
            <v>1</v>
          </cell>
        </row>
        <row r="912">
          <cell r="E912" t="str">
            <v>СКО</v>
          </cell>
          <cell r="G912">
            <v>16</v>
          </cell>
          <cell r="I912">
            <v>70</v>
          </cell>
          <cell r="N912">
            <v>1</v>
          </cell>
        </row>
        <row r="913">
          <cell r="E913" t="str">
            <v>Карагандинская</v>
          </cell>
          <cell r="G913">
            <v>10</v>
          </cell>
          <cell r="I913">
            <v>100</v>
          </cell>
          <cell r="N913">
            <v>1</v>
          </cell>
        </row>
        <row r="914">
          <cell r="E914" t="str">
            <v>СКО</v>
          </cell>
          <cell r="G914">
            <v>31</v>
          </cell>
          <cell r="I914">
            <v>38.5</v>
          </cell>
          <cell r="N914">
            <v>1</v>
          </cell>
        </row>
        <row r="915">
          <cell r="E915" t="str">
            <v>Карагандинская</v>
          </cell>
          <cell r="G915">
            <v>25</v>
          </cell>
          <cell r="I915">
            <v>1118.8</v>
          </cell>
          <cell r="J915">
            <v>1042.8</v>
          </cell>
          <cell r="N915">
            <v>1</v>
          </cell>
          <cell r="P915">
            <v>1</v>
          </cell>
        </row>
        <row r="916">
          <cell r="E916" t="str">
            <v>Карагандинская</v>
          </cell>
          <cell r="G916">
            <v>10</v>
          </cell>
          <cell r="I916">
            <v>110</v>
          </cell>
          <cell r="J916">
            <v>110</v>
          </cell>
          <cell r="K916">
            <v>110</v>
          </cell>
          <cell r="N916">
            <v>1</v>
          </cell>
          <cell r="P916">
            <v>1</v>
          </cell>
          <cell r="Q916">
            <v>1</v>
          </cell>
        </row>
        <row r="917">
          <cell r="E917" t="str">
            <v>ВКО</v>
          </cell>
          <cell r="G917">
            <v>10</v>
          </cell>
          <cell r="I917">
            <v>440</v>
          </cell>
          <cell r="N917">
            <v>1</v>
          </cell>
        </row>
        <row r="918">
          <cell r="E918" t="str">
            <v>Павлодарская</v>
          </cell>
          <cell r="G918">
            <v>20</v>
          </cell>
          <cell r="I918">
            <v>752.96900000000005</v>
          </cell>
          <cell r="J918">
            <v>752.96900000000005</v>
          </cell>
          <cell r="N918">
            <v>1</v>
          </cell>
          <cell r="P918">
            <v>1</v>
          </cell>
        </row>
        <row r="919">
          <cell r="E919" t="str">
            <v>г. Астана</v>
          </cell>
          <cell r="G919">
            <v>23</v>
          </cell>
          <cell r="I919">
            <v>86.456181000000001</v>
          </cell>
          <cell r="J919">
            <v>60</v>
          </cell>
          <cell r="N919">
            <v>1</v>
          </cell>
          <cell r="P919">
            <v>1</v>
          </cell>
        </row>
        <row r="920">
          <cell r="E920" t="str">
            <v>Алматинская</v>
          </cell>
          <cell r="G920">
            <v>25</v>
          </cell>
          <cell r="I920">
            <v>450</v>
          </cell>
          <cell r="J920">
            <v>450</v>
          </cell>
          <cell r="N920">
            <v>1</v>
          </cell>
          <cell r="P920">
            <v>1</v>
          </cell>
        </row>
        <row r="921">
          <cell r="E921" t="str">
            <v>ЮКО</v>
          </cell>
          <cell r="G921">
            <v>23</v>
          </cell>
          <cell r="I921">
            <v>293.34899999999999</v>
          </cell>
          <cell r="J921">
            <v>293.34899999999999</v>
          </cell>
          <cell r="N921">
            <v>1</v>
          </cell>
          <cell r="P921">
            <v>1</v>
          </cell>
        </row>
        <row r="922">
          <cell r="E922" t="str">
            <v>ВКО</v>
          </cell>
          <cell r="G922" t="str">
            <v>52.29</v>
          </cell>
          <cell r="I922">
            <v>210</v>
          </cell>
          <cell r="J922">
            <v>210</v>
          </cell>
          <cell r="N922">
            <v>1</v>
          </cell>
          <cell r="P922">
            <v>1</v>
          </cell>
        </row>
        <row r="923">
          <cell r="E923" t="str">
            <v>Павлодарская</v>
          </cell>
          <cell r="G923">
            <v>22</v>
          </cell>
          <cell r="I923">
            <v>817</v>
          </cell>
          <cell r="J923">
            <v>817</v>
          </cell>
          <cell r="N923">
            <v>1</v>
          </cell>
          <cell r="P923">
            <v>1</v>
          </cell>
        </row>
        <row r="924">
          <cell r="E924" t="str">
            <v>г. Алматы</v>
          </cell>
          <cell r="G924">
            <v>18</v>
          </cell>
          <cell r="I924">
            <v>312.5</v>
          </cell>
          <cell r="J924">
            <v>312.5</v>
          </cell>
          <cell r="N924">
            <v>1</v>
          </cell>
          <cell r="P924">
            <v>1</v>
          </cell>
        </row>
        <row r="925">
          <cell r="E925" t="str">
            <v>ЮКО</v>
          </cell>
          <cell r="G925">
            <v>10</v>
          </cell>
          <cell r="I925">
            <v>230</v>
          </cell>
          <cell r="J925">
            <v>230</v>
          </cell>
          <cell r="K925">
            <v>230</v>
          </cell>
          <cell r="N925">
            <v>1</v>
          </cell>
          <cell r="P925">
            <v>1</v>
          </cell>
          <cell r="Q925">
            <v>1</v>
          </cell>
        </row>
        <row r="926">
          <cell r="E926" t="str">
            <v>г. Алматы</v>
          </cell>
          <cell r="G926">
            <v>23</v>
          </cell>
          <cell r="I926">
            <v>140.15199999999999</v>
          </cell>
          <cell r="J926">
            <v>140.15199999999999</v>
          </cell>
          <cell r="N926">
            <v>1</v>
          </cell>
          <cell r="P926">
            <v>1</v>
          </cell>
        </row>
        <row r="927">
          <cell r="E927" t="str">
            <v>г. Алматы</v>
          </cell>
          <cell r="G927">
            <v>23</v>
          </cell>
          <cell r="I927">
            <v>346.5</v>
          </cell>
          <cell r="N927">
            <v>1</v>
          </cell>
        </row>
        <row r="928">
          <cell r="E928" t="str">
            <v>г. Астана</v>
          </cell>
          <cell r="G928">
            <v>23</v>
          </cell>
          <cell r="I928">
            <v>50</v>
          </cell>
          <cell r="N928">
            <v>1</v>
          </cell>
        </row>
        <row r="929">
          <cell r="E929" t="str">
            <v>Костанайская</v>
          </cell>
          <cell r="G929">
            <v>10</v>
          </cell>
          <cell r="I929">
            <v>351.38741600000003</v>
          </cell>
          <cell r="J929">
            <v>351.38741600000003</v>
          </cell>
          <cell r="K929">
            <v>351.38741600000003</v>
          </cell>
          <cell r="N929">
            <v>1</v>
          </cell>
          <cell r="P929">
            <v>1</v>
          </cell>
          <cell r="Q929">
            <v>1</v>
          </cell>
        </row>
        <row r="930">
          <cell r="E930" t="str">
            <v>Кызылординская</v>
          </cell>
          <cell r="G930">
            <v>24</v>
          </cell>
          <cell r="I930">
            <v>40</v>
          </cell>
          <cell r="J930">
            <v>40</v>
          </cell>
          <cell r="N930">
            <v>1</v>
          </cell>
          <cell r="P930">
            <v>1</v>
          </cell>
        </row>
        <row r="931">
          <cell r="E931" t="str">
            <v>г. Алматы</v>
          </cell>
          <cell r="G931">
            <v>31</v>
          </cell>
          <cell r="I931">
            <v>88</v>
          </cell>
          <cell r="J931">
            <v>88</v>
          </cell>
          <cell r="N931">
            <v>1</v>
          </cell>
          <cell r="P931">
            <v>1</v>
          </cell>
        </row>
        <row r="932">
          <cell r="E932" t="str">
            <v>г. Алматы</v>
          </cell>
          <cell r="G932">
            <v>20</v>
          </cell>
          <cell r="I932">
            <v>210</v>
          </cell>
          <cell r="N932">
            <v>1</v>
          </cell>
        </row>
        <row r="933">
          <cell r="E933" t="str">
            <v>Жамбылская</v>
          </cell>
          <cell r="G933">
            <v>24</v>
          </cell>
          <cell r="I933">
            <v>258</v>
          </cell>
          <cell r="J933">
            <v>258</v>
          </cell>
          <cell r="N933">
            <v>1</v>
          </cell>
          <cell r="P933">
            <v>1</v>
          </cell>
        </row>
        <row r="934">
          <cell r="E934" t="str">
            <v>г. Алматы</v>
          </cell>
          <cell r="G934">
            <v>23</v>
          </cell>
          <cell r="I934">
            <v>300</v>
          </cell>
          <cell r="J934">
            <v>300</v>
          </cell>
          <cell r="N934">
            <v>1</v>
          </cell>
          <cell r="P934">
            <v>1</v>
          </cell>
        </row>
        <row r="935">
          <cell r="E935" t="str">
            <v>Павлодарская</v>
          </cell>
          <cell r="G935">
            <v>10</v>
          </cell>
          <cell r="I935">
            <v>356.51139499999999</v>
          </cell>
          <cell r="J935">
            <v>356.51139499999999</v>
          </cell>
          <cell r="K935">
            <v>356.51139499999999</v>
          </cell>
          <cell r="N935">
            <v>1</v>
          </cell>
          <cell r="P935">
            <v>1</v>
          </cell>
          <cell r="Q935">
            <v>1</v>
          </cell>
        </row>
        <row r="936">
          <cell r="E936" t="str">
            <v>г. Астана</v>
          </cell>
          <cell r="G936">
            <v>28</v>
          </cell>
          <cell r="I936">
            <v>240</v>
          </cell>
          <cell r="N936">
            <v>1</v>
          </cell>
        </row>
        <row r="937">
          <cell r="E937" t="str">
            <v>г. Астана</v>
          </cell>
          <cell r="G937">
            <v>23</v>
          </cell>
          <cell r="I937">
            <v>35</v>
          </cell>
          <cell r="N937">
            <v>1</v>
          </cell>
        </row>
        <row r="938">
          <cell r="E938" t="str">
            <v>ВКО</v>
          </cell>
          <cell r="G938">
            <v>10</v>
          </cell>
          <cell r="I938">
            <v>400</v>
          </cell>
          <cell r="N938">
            <v>1</v>
          </cell>
        </row>
        <row r="939">
          <cell r="E939" t="str">
            <v>Жамбылская</v>
          </cell>
          <cell r="G939">
            <v>23</v>
          </cell>
          <cell r="I939">
            <v>50</v>
          </cell>
          <cell r="J939">
            <v>50</v>
          </cell>
          <cell r="N939">
            <v>1</v>
          </cell>
          <cell r="P939">
            <v>1</v>
          </cell>
        </row>
        <row r="940">
          <cell r="E940" t="str">
            <v>Костанайская</v>
          </cell>
          <cell r="G940">
            <v>11</v>
          </cell>
          <cell r="I940">
            <v>462.56400000000002</v>
          </cell>
          <cell r="J940">
            <v>462.56400000000002</v>
          </cell>
          <cell r="K940">
            <v>462.56400000000002</v>
          </cell>
          <cell r="N940">
            <v>1</v>
          </cell>
          <cell r="P940">
            <v>1</v>
          </cell>
          <cell r="Q940">
            <v>1</v>
          </cell>
        </row>
        <row r="941">
          <cell r="E941" t="str">
            <v>ВКО</v>
          </cell>
          <cell r="G941">
            <v>16</v>
          </cell>
          <cell r="I941">
            <v>100</v>
          </cell>
          <cell r="J941">
            <v>100</v>
          </cell>
          <cell r="N941">
            <v>1</v>
          </cell>
        </row>
        <row r="942">
          <cell r="E942" t="str">
            <v>ЗКО</v>
          </cell>
          <cell r="G942">
            <v>31</v>
          </cell>
          <cell r="I942">
            <v>1273.2988152299997</v>
          </cell>
          <cell r="J942">
            <v>1273.2988152299997</v>
          </cell>
          <cell r="N942">
            <v>1</v>
          </cell>
          <cell r="P942">
            <v>1</v>
          </cell>
        </row>
        <row r="943">
          <cell r="E943" t="str">
            <v>Костанайская</v>
          </cell>
          <cell r="G943">
            <v>10</v>
          </cell>
          <cell r="I943">
            <v>279.3</v>
          </cell>
          <cell r="J943">
            <v>279.3</v>
          </cell>
          <cell r="K943">
            <v>279.3</v>
          </cell>
          <cell r="N943">
            <v>1</v>
          </cell>
          <cell r="P943">
            <v>1</v>
          </cell>
          <cell r="Q943">
            <v>1</v>
          </cell>
        </row>
        <row r="944">
          <cell r="E944" t="str">
            <v>СКО</v>
          </cell>
          <cell r="G944">
            <v>10</v>
          </cell>
          <cell r="I944">
            <v>197.67228000000003</v>
          </cell>
          <cell r="J944">
            <v>197.67228000000003</v>
          </cell>
          <cell r="K944">
            <v>197.67228000000003</v>
          </cell>
          <cell r="N944">
            <v>1</v>
          </cell>
          <cell r="P944">
            <v>1</v>
          </cell>
          <cell r="Q944">
            <v>1</v>
          </cell>
        </row>
        <row r="945">
          <cell r="E945" t="str">
            <v>ЗКО</v>
          </cell>
          <cell r="G945">
            <v>22</v>
          </cell>
          <cell r="I945">
            <v>217</v>
          </cell>
          <cell r="J945">
            <v>217</v>
          </cell>
          <cell r="N945">
            <v>1</v>
          </cell>
          <cell r="P945">
            <v>1</v>
          </cell>
        </row>
        <row r="946">
          <cell r="E946" t="str">
            <v>Акмолинская</v>
          </cell>
          <cell r="G946">
            <v>20</v>
          </cell>
          <cell r="I946">
            <v>950.07800000000009</v>
          </cell>
          <cell r="J946">
            <v>950.07800000000009</v>
          </cell>
          <cell r="N946">
            <v>1</v>
          </cell>
          <cell r="P946">
            <v>1</v>
          </cell>
        </row>
        <row r="947">
          <cell r="E947" t="str">
            <v>Жамбылская</v>
          </cell>
          <cell r="G947">
            <v>13</v>
          </cell>
          <cell r="I947">
            <v>74</v>
          </cell>
          <cell r="J947">
            <v>74</v>
          </cell>
          <cell r="N947">
            <v>1</v>
          </cell>
          <cell r="P947">
            <v>1</v>
          </cell>
        </row>
        <row r="948">
          <cell r="E948" t="str">
            <v>Жамбылская</v>
          </cell>
          <cell r="G948">
            <v>13</v>
          </cell>
          <cell r="I948">
            <v>1616</v>
          </cell>
          <cell r="J948">
            <v>1616</v>
          </cell>
          <cell r="N948">
            <v>1</v>
          </cell>
          <cell r="P948">
            <v>1</v>
          </cell>
        </row>
        <row r="949">
          <cell r="E949" t="str">
            <v>Жамбылская</v>
          </cell>
          <cell r="G949">
            <v>13</v>
          </cell>
          <cell r="I949">
            <v>475.75599999999997</v>
          </cell>
          <cell r="J949">
            <v>475.75599999999997</v>
          </cell>
          <cell r="N949">
            <v>1</v>
          </cell>
          <cell r="P949">
            <v>1</v>
          </cell>
        </row>
        <row r="950">
          <cell r="E950" t="str">
            <v>Алматинская</v>
          </cell>
          <cell r="G950">
            <v>22</v>
          </cell>
          <cell r="I950">
            <v>363</v>
          </cell>
          <cell r="J950">
            <v>363</v>
          </cell>
          <cell r="N950">
            <v>1</v>
          </cell>
          <cell r="P950">
            <v>1</v>
          </cell>
        </row>
        <row r="951">
          <cell r="E951" t="str">
            <v>СКО</v>
          </cell>
          <cell r="G951">
            <v>10</v>
          </cell>
          <cell r="I951">
            <v>583.33000000000004</v>
          </cell>
          <cell r="J951">
            <v>583.33000000000004</v>
          </cell>
          <cell r="K951">
            <v>583.33000000000004</v>
          </cell>
          <cell r="N951">
            <v>1</v>
          </cell>
          <cell r="P951">
            <v>1</v>
          </cell>
          <cell r="Q951">
            <v>1</v>
          </cell>
        </row>
        <row r="952">
          <cell r="E952" t="str">
            <v>Карагандинская</v>
          </cell>
          <cell r="G952">
            <v>10</v>
          </cell>
          <cell r="I952">
            <v>63.429630000000003</v>
          </cell>
          <cell r="J952">
            <v>63.429630000000003</v>
          </cell>
          <cell r="K952">
            <v>63.429630000000003</v>
          </cell>
          <cell r="N952">
            <v>1</v>
          </cell>
          <cell r="P952">
            <v>1</v>
          </cell>
          <cell r="Q952">
            <v>1</v>
          </cell>
        </row>
        <row r="953">
          <cell r="E953" t="str">
            <v>Алматинская</v>
          </cell>
          <cell r="G953">
            <v>31</v>
          </cell>
          <cell r="I953">
            <v>186</v>
          </cell>
          <cell r="J953">
            <v>186</v>
          </cell>
          <cell r="N953">
            <v>1</v>
          </cell>
          <cell r="P953">
            <v>1</v>
          </cell>
        </row>
        <row r="954">
          <cell r="E954" t="str">
            <v>Алматинская</v>
          </cell>
          <cell r="G954">
            <v>31</v>
          </cell>
          <cell r="I954">
            <v>114</v>
          </cell>
          <cell r="J954">
            <v>114</v>
          </cell>
          <cell r="N954">
            <v>1</v>
          </cell>
          <cell r="P954">
            <v>1</v>
          </cell>
        </row>
        <row r="955">
          <cell r="E955" t="str">
            <v>Костанайская</v>
          </cell>
          <cell r="G955">
            <v>10</v>
          </cell>
          <cell r="I955">
            <v>525.66666599999996</v>
          </cell>
          <cell r="J955">
            <v>525.66666599999996</v>
          </cell>
          <cell r="K955">
            <v>525.66666599999996</v>
          </cell>
          <cell r="N955">
            <v>1</v>
          </cell>
          <cell r="P955">
            <v>1</v>
          </cell>
          <cell r="Q955">
            <v>1</v>
          </cell>
        </row>
        <row r="956">
          <cell r="E956" t="str">
            <v>Алматинская</v>
          </cell>
          <cell r="G956">
            <v>22</v>
          </cell>
          <cell r="I956">
            <v>51</v>
          </cell>
          <cell r="J956">
            <v>51</v>
          </cell>
          <cell r="N956">
            <v>1</v>
          </cell>
          <cell r="P956">
            <v>1</v>
          </cell>
        </row>
        <row r="957">
          <cell r="E957" t="str">
            <v>СКО</v>
          </cell>
          <cell r="G957">
            <v>10</v>
          </cell>
          <cell r="I957">
            <v>345.08641600000004</v>
          </cell>
          <cell r="J957">
            <v>345.08641600000004</v>
          </cell>
          <cell r="K957">
            <v>345.08641600000004</v>
          </cell>
          <cell r="N957">
            <v>1</v>
          </cell>
          <cell r="P957">
            <v>1</v>
          </cell>
          <cell r="Q957">
            <v>1</v>
          </cell>
        </row>
        <row r="958">
          <cell r="E958" t="str">
            <v>г. Алматы</v>
          </cell>
          <cell r="G958">
            <v>22</v>
          </cell>
          <cell r="I958">
            <v>3178.1591250000001</v>
          </cell>
          <cell r="J958">
            <v>2828.06529</v>
          </cell>
          <cell r="N958">
            <v>1</v>
          </cell>
          <cell r="P958">
            <v>1</v>
          </cell>
        </row>
        <row r="959">
          <cell r="E959" t="str">
            <v>СКО</v>
          </cell>
          <cell r="G959">
            <v>10</v>
          </cell>
          <cell r="I959">
            <v>482.52300000000002</v>
          </cell>
          <cell r="N959">
            <v>1</v>
          </cell>
        </row>
        <row r="960">
          <cell r="E960" t="str">
            <v>г. Астана</v>
          </cell>
          <cell r="G960">
            <v>23</v>
          </cell>
          <cell r="I960">
            <v>169.35956999999999</v>
          </cell>
          <cell r="J960">
            <v>169.35956999999999</v>
          </cell>
          <cell r="N960">
            <v>1</v>
          </cell>
          <cell r="P960">
            <v>1</v>
          </cell>
        </row>
        <row r="961">
          <cell r="E961" t="str">
            <v>г. Астана</v>
          </cell>
          <cell r="G961">
            <v>22</v>
          </cell>
          <cell r="I961">
            <v>70</v>
          </cell>
          <cell r="J961">
            <v>70</v>
          </cell>
          <cell r="N961">
            <v>1</v>
          </cell>
          <cell r="P961">
            <v>1</v>
          </cell>
        </row>
        <row r="962">
          <cell r="E962" t="str">
            <v>СКО</v>
          </cell>
          <cell r="G962">
            <v>10</v>
          </cell>
          <cell r="I962">
            <v>71.75</v>
          </cell>
          <cell r="J962">
            <v>71.75</v>
          </cell>
          <cell r="K962">
            <v>71.75</v>
          </cell>
          <cell r="N962">
            <v>1</v>
          </cell>
          <cell r="P962">
            <v>1</v>
          </cell>
          <cell r="Q962">
            <v>1</v>
          </cell>
        </row>
        <row r="963">
          <cell r="E963" t="str">
            <v>Жамбылская</v>
          </cell>
          <cell r="G963">
            <v>23</v>
          </cell>
          <cell r="I963">
            <v>110</v>
          </cell>
          <cell r="J963">
            <v>110</v>
          </cell>
          <cell r="N963">
            <v>1</v>
          </cell>
          <cell r="P963">
            <v>1</v>
          </cell>
        </row>
        <row r="964">
          <cell r="E964" t="str">
            <v>Карагандинская</v>
          </cell>
          <cell r="G964">
            <v>27</v>
          </cell>
          <cell r="I964">
            <v>495.397719</v>
          </cell>
          <cell r="J964">
            <v>495.397719</v>
          </cell>
          <cell r="N964">
            <v>1</v>
          </cell>
          <cell r="P964">
            <v>1</v>
          </cell>
        </row>
        <row r="965">
          <cell r="E965" t="str">
            <v>Павлодарская</v>
          </cell>
          <cell r="G965">
            <v>31</v>
          </cell>
          <cell r="I965">
            <v>256.689708</v>
          </cell>
          <cell r="J965">
            <v>256.689708</v>
          </cell>
          <cell r="N965">
            <v>1</v>
          </cell>
          <cell r="P965">
            <v>1</v>
          </cell>
        </row>
        <row r="966">
          <cell r="E966" t="str">
            <v>ЗКО</v>
          </cell>
          <cell r="G966">
            <v>16</v>
          </cell>
          <cell r="I966">
            <v>190.77419799999998</v>
          </cell>
          <cell r="J966">
            <v>190.77419799999998</v>
          </cell>
          <cell r="N966">
            <v>1</v>
          </cell>
          <cell r="P966">
            <v>1</v>
          </cell>
        </row>
        <row r="967">
          <cell r="E967" t="str">
            <v>Костанайская</v>
          </cell>
          <cell r="G967">
            <v>10</v>
          </cell>
          <cell r="I967">
            <v>914.22450000000003</v>
          </cell>
          <cell r="J967">
            <v>914.22450000000003</v>
          </cell>
          <cell r="K967">
            <v>914.22450000000003</v>
          </cell>
          <cell r="N967">
            <v>1</v>
          </cell>
          <cell r="P967">
            <v>1</v>
          </cell>
          <cell r="Q967">
            <v>1</v>
          </cell>
        </row>
        <row r="968">
          <cell r="E968" t="str">
            <v>СКО</v>
          </cell>
          <cell r="G968">
            <v>10</v>
          </cell>
          <cell r="I968">
            <v>958.66</v>
          </cell>
          <cell r="J968">
            <v>958.66</v>
          </cell>
          <cell r="K968">
            <v>958.66</v>
          </cell>
          <cell r="N968">
            <v>1</v>
          </cell>
          <cell r="P968">
            <v>1</v>
          </cell>
          <cell r="Q968">
            <v>1</v>
          </cell>
        </row>
        <row r="969">
          <cell r="E969" t="str">
            <v>ЮКО</v>
          </cell>
          <cell r="G969">
            <v>23</v>
          </cell>
          <cell r="I969">
            <v>162</v>
          </cell>
          <cell r="J969">
            <v>162</v>
          </cell>
          <cell r="N969">
            <v>1</v>
          </cell>
          <cell r="P969">
            <v>1</v>
          </cell>
        </row>
        <row r="970">
          <cell r="E970" t="str">
            <v>Карагандинская</v>
          </cell>
          <cell r="G970">
            <v>22</v>
          </cell>
          <cell r="I970">
            <v>439.26659899999999</v>
          </cell>
          <cell r="J970">
            <v>276.15650899999997</v>
          </cell>
          <cell r="N970">
            <v>1</v>
          </cell>
          <cell r="P970">
            <v>1</v>
          </cell>
        </row>
        <row r="971">
          <cell r="E971" t="str">
            <v xml:space="preserve">Актюбинская </v>
          </cell>
          <cell r="G971">
            <v>22</v>
          </cell>
          <cell r="I971">
            <v>232.56699999999998</v>
          </cell>
          <cell r="J971">
            <v>232.56699999999998</v>
          </cell>
          <cell r="N971">
            <v>1</v>
          </cell>
          <cell r="P971">
            <v>1</v>
          </cell>
        </row>
        <row r="972">
          <cell r="E972" t="str">
            <v>ЮКО</v>
          </cell>
          <cell r="G972">
            <v>32</v>
          </cell>
          <cell r="I972">
            <v>130</v>
          </cell>
          <cell r="J972">
            <v>130</v>
          </cell>
          <cell r="N972">
            <v>1</v>
          </cell>
          <cell r="P972">
            <v>1</v>
          </cell>
        </row>
        <row r="973">
          <cell r="E973" t="str">
            <v>Карагандинская</v>
          </cell>
          <cell r="G973">
            <v>10</v>
          </cell>
          <cell r="I973">
            <v>93.96132999999999</v>
          </cell>
          <cell r="J973">
            <v>93.96132999999999</v>
          </cell>
          <cell r="K973">
            <v>93.96132999999999</v>
          </cell>
          <cell r="N973">
            <v>1</v>
          </cell>
          <cell r="P973">
            <v>1</v>
          </cell>
          <cell r="Q973">
            <v>1</v>
          </cell>
        </row>
        <row r="974">
          <cell r="E974" t="str">
            <v>Костанайская</v>
          </cell>
          <cell r="G974">
            <v>16</v>
          </cell>
          <cell r="I974">
            <v>143</v>
          </cell>
          <cell r="J974">
            <v>143</v>
          </cell>
          <cell r="N974">
            <v>1</v>
          </cell>
          <cell r="P974">
            <v>1</v>
          </cell>
        </row>
        <row r="975">
          <cell r="E975" t="str">
            <v>Акмолинская</v>
          </cell>
          <cell r="G975">
            <v>20</v>
          </cell>
          <cell r="I975">
            <v>538.77599999999995</v>
          </cell>
          <cell r="J975">
            <v>538.77599999999995</v>
          </cell>
          <cell r="N975">
            <v>1</v>
          </cell>
          <cell r="P975">
            <v>1</v>
          </cell>
        </row>
        <row r="976">
          <cell r="E976" t="str">
            <v>СКО</v>
          </cell>
          <cell r="G976">
            <v>10</v>
          </cell>
          <cell r="I976">
            <v>150</v>
          </cell>
          <cell r="N976">
            <v>1</v>
          </cell>
        </row>
        <row r="977">
          <cell r="E977" t="str">
            <v>г. Алматы</v>
          </cell>
          <cell r="G977">
            <v>25</v>
          </cell>
          <cell r="I977">
            <v>174.39301</v>
          </cell>
          <cell r="J977">
            <v>174.39301</v>
          </cell>
          <cell r="N977">
            <v>1</v>
          </cell>
          <cell r="P977">
            <v>1</v>
          </cell>
        </row>
        <row r="978">
          <cell r="E978" t="str">
            <v>Акмолинская</v>
          </cell>
          <cell r="G978">
            <v>21</v>
          </cell>
          <cell r="I978">
            <v>231.9</v>
          </cell>
          <cell r="N978">
            <v>1</v>
          </cell>
        </row>
        <row r="979">
          <cell r="E979" t="str">
            <v>ЗКО</v>
          </cell>
          <cell r="G979">
            <v>10</v>
          </cell>
          <cell r="I979">
            <v>697.75</v>
          </cell>
          <cell r="J979">
            <v>218.75</v>
          </cell>
          <cell r="K979">
            <v>218.75</v>
          </cell>
          <cell r="N979">
            <v>1</v>
          </cell>
          <cell r="P979">
            <v>1</v>
          </cell>
          <cell r="Q979">
            <v>1</v>
          </cell>
        </row>
        <row r="980">
          <cell r="E980" t="str">
            <v>ЗКО</v>
          </cell>
          <cell r="G980">
            <v>22</v>
          </cell>
          <cell r="I980">
            <v>489.70462700000002</v>
          </cell>
          <cell r="J980">
            <v>489.70462700000002</v>
          </cell>
          <cell r="N980">
            <v>1</v>
          </cell>
          <cell r="P980">
            <v>1</v>
          </cell>
        </row>
        <row r="981">
          <cell r="E981" t="str">
            <v>ВКО</v>
          </cell>
          <cell r="G981">
            <v>52</v>
          </cell>
          <cell r="I981">
            <v>350</v>
          </cell>
          <cell r="N981">
            <v>1</v>
          </cell>
        </row>
        <row r="982">
          <cell r="E982" t="str">
            <v>ЗКО</v>
          </cell>
          <cell r="G982">
            <v>10</v>
          </cell>
          <cell r="I982">
            <v>393.75</v>
          </cell>
          <cell r="J982">
            <v>393.75</v>
          </cell>
          <cell r="K982">
            <v>393.75</v>
          </cell>
          <cell r="N982">
            <v>1</v>
          </cell>
          <cell r="P982">
            <v>1</v>
          </cell>
          <cell r="Q982">
            <v>1</v>
          </cell>
        </row>
        <row r="983">
          <cell r="E983" t="str">
            <v>Карагандинская</v>
          </cell>
          <cell r="G983">
            <v>24</v>
          </cell>
          <cell r="I983">
            <v>6780</v>
          </cell>
          <cell r="J983">
            <v>6780</v>
          </cell>
          <cell r="N983">
            <v>1</v>
          </cell>
          <cell r="P983">
            <v>1</v>
          </cell>
        </row>
        <row r="984">
          <cell r="E984" t="str">
            <v>Карагандинская</v>
          </cell>
          <cell r="G984">
            <v>24</v>
          </cell>
          <cell r="I984">
            <v>33.299999999999997</v>
          </cell>
          <cell r="N984">
            <v>1</v>
          </cell>
        </row>
      </sheetData>
      <sheetData sheetId="1">
        <row r="7">
          <cell r="B7" t="str">
            <v>Акмолинская</v>
          </cell>
        </row>
        <row r="8">
          <cell r="B8" t="str">
            <v xml:space="preserve">Актюбинская </v>
          </cell>
        </row>
        <row r="9">
          <cell r="B9" t="str">
            <v>Алматинская</v>
          </cell>
        </row>
        <row r="10">
          <cell r="B10" t="str">
            <v>Атырауская</v>
          </cell>
        </row>
        <row r="11">
          <cell r="B11" t="str">
            <v>ВКО</v>
          </cell>
        </row>
        <row r="12">
          <cell r="B12" t="str">
            <v>Жамбылская</v>
          </cell>
        </row>
        <row r="13">
          <cell r="B13" t="str">
            <v>ЗКО</v>
          </cell>
        </row>
        <row r="14">
          <cell r="B14" t="str">
            <v>Карагандинская</v>
          </cell>
        </row>
        <row r="15">
          <cell r="B15" t="str">
            <v>Костанайская</v>
          </cell>
        </row>
        <row r="16">
          <cell r="B16" t="str">
            <v>Кызылординская</v>
          </cell>
        </row>
        <row r="17">
          <cell r="B17" t="str">
            <v>Мангистауская</v>
          </cell>
        </row>
        <row r="18">
          <cell r="B18" t="str">
            <v>Павлодарская</v>
          </cell>
        </row>
        <row r="19">
          <cell r="B19" t="str">
            <v>СКО</v>
          </cell>
        </row>
        <row r="20">
          <cell r="B20" t="str">
            <v>ЮКО</v>
          </cell>
        </row>
        <row r="21">
          <cell r="B21" t="str">
            <v>г. Астана</v>
          </cell>
        </row>
        <row r="22">
          <cell r="B22" t="str">
            <v>г. Алматы</v>
          </cell>
        </row>
        <row r="29">
          <cell r="C29">
            <v>10</v>
          </cell>
        </row>
        <row r="30">
          <cell r="C30">
            <v>11</v>
          </cell>
        </row>
        <row r="31">
          <cell r="C31">
            <v>13</v>
          </cell>
        </row>
        <row r="32">
          <cell r="C32">
            <v>14</v>
          </cell>
        </row>
        <row r="33">
          <cell r="C33">
            <v>15</v>
          </cell>
        </row>
        <row r="34">
          <cell r="C34">
            <v>16</v>
          </cell>
        </row>
        <row r="35">
          <cell r="C35">
            <v>17</v>
          </cell>
        </row>
        <row r="36">
          <cell r="C36">
            <v>18</v>
          </cell>
        </row>
        <row r="37">
          <cell r="C37">
            <v>19</v>
          </cell>
        </row>
        <row r="38">
          <cell r="C38">
            <v>20</v>
          </cell>
        </row>
        <row r="39">
          <cell r="C39">
            <v>21</v>
          </cell>
        </row>
        <row r="40">
          <cell r="C40">
            <v>22</v>
          </cell>
        </row>
        <row r="41">
          <cell r="C41">
            <v>23</v>
          </cell>
        </row>
        <row r="42">
          <cell r="C42">
            <v>24</v>
          </cell>
        </row>
        <row r="43">
          <cell r="C43">
            <v>25</v>
          </cell>
        </row>
        <row r="44">
          <cell r="C44">
            <v>26</v>
          </cell>
        </row>
        <row r="45">
          <cell r="C45">
            <v>27</v>
          </cell>
        </row>
        <row r="46">
          <cell r="C46">
            <v>28</v>
          </cell>
        </row>
        <row r="47">
          <cell r="C47">
            <v>29</v>
          </cell>
        </row>
        <row r="48">
          <cell r="C48">
            <v>30</v>
          </cell>
        </row>
        <row r="49">
          <cell r="C49">
            <v>31</v>
          </cell>
        </row>
        <row r="50">
          <cell r="C50">
            <v>32</v>
          </cell>
        </row>
        <row r="51">
          <cell r="C51">
            <v>33</v>
          </cell>
        </row>
        <row r="53">
          <cell r="C53" t="str">
            <v>49.20</v>
          </cell>
        </row>
        <row r="54">
          <cell r="C54" t="str">
            <v>49.41</v>
          </cell>
        </row>
        <row r="55">
          <cell r="C55" t="str">
            <v>49.50</v>
          </cell>
        </row>
        <row r="56">
          <cell r="C56" t="str">
            <v>50.20</v>
          </cell>
        </row>
        <row r="57">
          <cell r="C57" t="str">
            <v>50.40</v>
          </cell>
        </row>
        <row r="58">
          <cell r="C58" t="str">
            <v>52.10</v>
          </cell>
        </row>
        <row r="59">
          <cell r="C59" t="str">
            <v>52.21</v>
          </cell>
        </row>
        <row r="60">
          <cell r="C60" t="str">
            <v>52.22</v>
          </cell>
        </row>
        <row r="61">
          <cell r="C61" t="str">
            <v>52.23</v>
          </cell>
        </row>
        <row r="62">
          <cell r="C62" t="str">
            <v>52.24</v>
          </cell>
        </row>
        <row r="63">
          <cell r="C63" t="str">
            <v>52.29</v>
          </cell>
        </row>
        <row r="64">
          <cell r="C64" t="str">
            <v>61.10</v>
          </cell>
        </row>
        <row r="65">
          <cell r="C65" t="str">
            <v>61.20</v>
          </cell>
        </row>
        <row r="66">
          <cell r="C66" t="str">
            <v>61.30</v>
          </cell>
        </row>
        <row r="67">
          <cell r="C67" t="str">
            <v>61.90</v>
          </cell>
        </row>
        <row r="68">
          <cell r="C68" t="str">
            <v>62.01</v>
          </cell>
        </row>
        <row r="69">
          <cell r="C69" t="str">
            <v>62.02</v>
          </cell>
        </row>
        <row r="70">
          <cell r="C70" t="str">
            <v>62.03</v>
          </cell>
        </row>
        <row r="71">
          <cell r="C71" t="str">
            <v>62.09</v>
          </cell>
        </row>
        <row r="72">
          <cell r="C72" t="str">
            <v>71.20</v>
          </cell>
        </row>
        <row r="73">
          <cell r="C73" t="str">
            <v>74.10</v>
          </cell>
        </row>
        <row r="74">
          <cell r="C74" t="str">
            <v>75.00</v>
          </cell>
        </row>
      </sheetData>
      <sheetData sheetId="2"/>
      <sheetData sheetId="3"/>
      <sheetData sheetId="4">
        <row r="11">
          <cell r="E11">
            <v>1</v>
          </cell>
          <cell r="F11">
            <v>140</v>
          </cell>
        </row>
        <row r="15">
          <cell r="E15">
            <v>1</v>
          </cell>
          <cell r="F15">
            <v>40</v>
          </cell>
        </row>
        <row r="21">
          <cell r="E21">
            <v>2</v>
          </cell>
          <cell r="F21">
            <v>50</v>
          </cell>
        </row>
        <row r="22">
          <cell r="E22">
            <v>1</v>
          </cell>
          <cell r="F22">
            <v>70</v>
          </cell>
        </row>
        <row r="29">
          <cell r="F29">
            <v>2</v>
          </cell>
          <cell r="G29">
            <v>50</v>
          </cell>
        </row>
        <row r="40">
          <cell r="F40">
            <v>2</v>
          </cell>
          <cell r="G40">
            <v>210</v>
          </cell>
        </row>
        <row r="51">
          <cell r="F51">
            <v>1</v>
          </cell>
          <cell r="G51">
            <v>40</v>
          </cell>
        </row>
      </sheetData>
      <sheetData sheetId="5">
        <row r="7">
          <cell r="E7">
            <v>1</v>
          </cell>
          <cell r="F7">
            <v>300</v>
          </cell>
        </row>
        <row r="9">
          <cell r="E9">
            <v>7</v>
          </cell>
          <cell r="F9">
            <v>2849.2</v>
          </cell>
        </row>
        <row r="10">
          <cell r="E10">
            <v>2</v>
          </cell>
          <cell r="F10">
            <v>223.6</v>
          </cell>
        </row>
        <row r="11">
          <cell r="E11">
            <v>4</v>
          </cell>
          <cell r="F11">
            <v>1020.3</v>
          </cell>
        </row>
        <row r="14">
          <cell r="E14">
            <v>2</v>
          </cell>
          <cell r="F14">
            <v>650</v>
          </cell>
        </row>
        <row r="17">
          <cell r="E17">
            <v>1</v>
          </cell>
          <cell r="F17">
            <v>325</v>
          </cell>
        </row>
        <row r="18">
          <cell r="E18">
            <v>4</v>
          </cell>
          <cell r="F18">
            <v>578</v>
          </cell>
        </row>
        <row r="19">
          <cell r="E19">
            <v>1</v>
          </cell>
          <cell r="F19">
            <v>482.52300000000002</v>
          </cell>
        </row>
        <row r="20">
          <cell r="E20">
            <v>13</v>
          </cell>
          <cell r="F20">
            <v>5886.3600000000006</v>
          </cell>
        </row>
        <row r="21">
          <cell r="E21">
            <v>3</v>
          </cell>
          <cell r="F21">
            <v>1049.3499999999999</v>
          </cell>
        </row>
        <row r="22">
          <cell r="E22">
            <v>12</v>
          </cell>
          <cell r="F22">
            <v>4787.5043900000001</v>
          </cell>
        </row>
        <row r="29">
          <cell r="F29">
            <v>7</v>
          </cell>
          <cell r="G29">
            <v>2811.9373900000001</v>
          </cell>
        </row>
        <row r="30">
          <cell r="F30">
            <v>2</v>
          </cell>
          <cell r="G30">
            <v>981</v>
          </cell>
        </row>
        <row r="31">
          <cell r="F31">
            <v>2</v>
          </cell>
          <cell r="G31">
            <v>213</v>
          </cell>
        </row>
        <row r="35">
          <cell r="F35">
            <v>1</v>
          </cell>
          <cell r="G35">
            <v>60</v>
          </cell>
        </row>
        <row r="38">
          <cell r="F38">
            <v>2</v>
          </cell>
          <cell r="G38">
            <v>392</v>
          </cell>
        </row>
        <row r="40">
          <cell r="F40">
            <v>10</v>
          </cell>
          <cell r="G40">
            <v>5580.7</v>
          </cell>
        </row>
        <row r="41">
          <cell r="F41">
            <v>12</v>
          </cell>
          <cell r="G41">
            <v>2562.1</v>
          </cell>
        </row>
        <row r="42">
          <cell r="F42">
            <v>4</v>
          </cell>
          <cell r="G42">
            <v>2086</v>
          </cell>
        </row>
        <row r="43">
          <cell r="F43">
            <v>6</v>
          </cell>
          <cell r="G43">
            <v>1644.35</v>
          </cell>
        </row>
        <row r="45">
          <cell r="F45">
            <v>1</v>
          </cell>
          <cell r="G45">
            <v>200</v>
          </cell>
        </row>
        <row r="46">
          <cell r="F46">
            <v>1</v>
          </cell>
          <cell r="G46">
            <v>60</v>
          </cell>
        </row>
        <row r="51">
          <cell r="F51">
            <v>1</v>
          </cell>
          <cell r="G51">
            <v>325</v>
          </cell>
        </row>
        <row r="63">
          <cell r="F63">
            <v>1</v>
          </cell>
          <cell r="G63">
            <v>1235.75</v>
          </cell>
        </row>
      </sheetData>
      <sheetData sheetId="6">
        <row r="7">
          <cell r="E7">
            <v>1</v>
          </cell>
          <cell r="F7">
            <v>60</v>
          </cell>
        </row>
        <row r="8">
          <cell r="E8">
            <v>1</v>
          </cell>
          <cell r="F8">
            <v>195</v>
          </cell>
        </row>
        <row r="9">
          <cell r="E9">
            <v>8</v>
          </cell>
          <cell r="F9">
            <v>540</v>
          </cell>
        </row>
        <row r="11">
          <cell r="E11">
            <v>3</v>
          </cell>
          <cell r="F11">
            <v>489.5</v>
          </cell>
        </row>
        <row r="12">
          <cell r="C12">
            <v>1</v>
          </cell>
          <cell r="D12">
            <v>1100</v>
          </cell>
          <cell r="E12">
            <v>8</v>
          </cell>
          <cell r="F12">
            <v>1314</v>
          </cell>
        </row>
        <row r="14">
          <cell r="E14">
            <v>5</v>
          </cell>
          <cell r="F14">
            <v>193.5</v>
          </cell>
        </row>
        <row r="15">
          <cell r="C15">
            <v>1</v>
          </cell>
          <cell r="D15">
            <v>200</v>
          </cell>
          <cell r="E15">
            <v>7</v>
          </cell>
          <cell r="F15">
            <v>2836.2730449999999</v>
          </cell>
        </row>
        <row r="16">
          <cell r="E16">
            <v>3</v>
          </cell>
          <cell r="F16">
            <v>648</v>
          </cell>
        </row>
        <row r="18">
          <cell r="E18">
            <v>10</v>
          </cell>
          <cell r="F18">
            <v>683.41943000000003</v>
          </cell>
        </row>
        <row r="19">
          <cell r="C19">
            <v>1</v>
          </cell>
          <cell r="D19">
            <v>200</v>
          </cell>
          <cell r="E19">
            <v>14</v>
          </cell>
          <cell r="F19">
            <v>1630.843746</v>
          </cell>
        </row>
        <row r="20">
          <cell r="C20">
            <v>1</v>
          </cell>
          <cell r="D20">
            <v>160</v>
          </cell>
          <cell r="E20">
            <v>7</v>
          </cell>
          <cell r="F20">
            <v>967.75</v>
          </cell>
        </row>
        <row r="21">
          <cell r="E21">
            <v>5</v>
          </cell>
          <cell r="F21">
            <v>1004.5</v>
          </cell>
        </row>
        <row r="22">
          <cell r="E22">
            <v>8</v>
          </cell>
          <cell r="F22">
            <v>1394.4</v>
          </cell>
        </row>
        <row r="29">
          <cell r="D29">
            <v>2</v>
          </cell>
          <cell r="E29">
            <v>360</v>
          </cell>
          <cell r="F29">
            <v>29</v>
          </cell>
          <cell r="G29">
            <v>5698.8943049999998</v>
          </cell>
        </row>
        <row r="30">
          <cell r="F30">
            <v>1</v>
          </cell>
          <cell r="G30">
            <v>6</v>
          </cell>
        </row>
        <row r="31">
          <cell r="F31">
            <v>3</v>
          </cell>
          <cell r="G31">
            <v>212</v>
          </cell>
        </row>
        <row r="32">
          <cell r="F32">
            <v>1</v>
          </cell>
          <cell r="G32">
            <v>70</v>
          </cell>
        </row>
        <row r="35">
          <cell r="F35">
            <v>2</v>
          </cell>
          <cell r="G35">
            <v>39.4</v>
          </cell>
        </row>
        <row r="38">
          <cell r="D38">
            <v>1</v>
          </cell>
          <cell r="E38">
            <v>200</v>
          </cell>
          <cell r="F38">
            <v>4</v>
          </cell>
          <cell r="G38">
            <v>1220</v>
          </cell>
        </row>
        <row r="40">
          <cell r="F40">
            <v>7</v>
          </cell>
          <cell r="G40">
            <v>576.5</v>
          </cell>
        </row>
        <row r="41">
          <cell r="F41">
            <v>10</v>
          </cell>
          <cell r="G41">
            <v>1079</v>
          </cell>
        </row>
        <row r="42">
          <cell r="F42">
            <v>2</v>
          </cell>
          <cell r="G42">
            <v>560</v>
          </cell>
        </row>
        <row r="43">
          <cell r="F43">
            <v>3</v>
          </cell>
          <cell r="G43">
            <v>870</v>
          </cell>
        </row>
        <row r="44">
          <cell r="F44">
            <v>2</v>
          </cell>
          <cell r="G44">
            <v>201</v>
          </cell>
        </row>
        <row r="46">
          <cell r="F46">
            <v>2</v>
          </cell>
          <cell r="G46">
            <v>164</v>
          </cell>
        </row>
        <row r="49">
          <cell r="F49">
            <v>4</v>
          </cell>
          <cell r="G49">
            <v>281.41943000000003</v>
          </cell>
        </row>
        <row r="50">
          <cell r="F50">
            <v>1</v>
          </cell>
          <cell r="G50">
            <v>150</v>
          </cell>
        </row>
        <row r="54">
          <cell r="F54">
            <v>7</v>
          </cell>
          <cell r="G54">
            <v>228.97448600000001</v>
          </cell>
        </row>
        <row r="57">
          <cell r="F57">
            <v>1</v>
          </cell>
          <cell r="G57">
            <v>100</v>
          </cell>
        </row>
        <row r="58">
          <cell r="D58">
            <v>1</v>
          </cell>
          <cell r="E58">
            <v>1100</v>
          </cell>
          <cell r="F58">
            <v>1</v>
          </cell>
          <cell r="G58">
            <v>500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112"/>
  <sheetViews>
    <sheetView showGridLines="0" tabSelected="1" view="pageBreakPreview" zoomScale="85" zoomScaleNormal="85" zoomScaleSheetLayoutView="85" workbookViewId="0">
      <selection activeCell="B28" sqref="A28:XFD28"/>
    </sheetView>
  </sheetViews>
  <sheetFormatPr defaultColWidth="9.140625" defaultRowHeight="11.25" outlineLevelRow="1" x14ac:dyDescent="0.2"/>
  <cols>
    <col min="1" max="1" width="5" style="1" customWidth="1"/>
    <col min="2" max="2" width="29.7109375" style="1" customWidth="1"/>
    <col min="3" max="3" width="11.85546875" style="1" customWidth="1"/>
    <col min="4" max="5" width="10.42578125" style="1" customWidth="1"/>
    <col min="6" max="6" width="10.42578125" style="3" customWidth="1"/>
    <col min="7" max="7" width="10.42578125" style="1" customWidth="1"/>
    <col min="8" max="8" width="13" style="1" customWidth="1"/>
    <col min="9" max="11" width="10.42578125" style="1" customWidth="1"/>
    <col min="12" max="12" width="11.85546875" style="1" customWidth="1"/>
    <col min="13" max="14" width="10.42578125" style="1" customWidth="1"/>
    <col min="15" max="16384" width="9.140625" style="1"/>
  </cols>
  <sheetData>
    <row r="1" spans="1:14" ht="28.5" customHeight="1" x14ac:dyDescent="0.2">
      <c r="A1" s="66" t="s">
        <v>121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4" x14ac:dyDescent="0.2">
      <c r="A3" s="2" t="s">
        <v>56</v>
      </c>
    </row>
    <row r="4" spans="1:14" ht="11.25" customHeight="1" x14ac:dyDescent="0.2">
      <c r="A4" s="67" t="s">
        <v>1</v>
      </c>
      <c r="B4" s="67" t="s">
        <v>6</v>
      </c>
      <c r="C4" s="68" t="s">
        <v>31</v>
      </c>
      <c r="D4" s="68"/>
      <c r="E4" s="68" t="s">
        <v>4</v>
      </c>
      <c r="F4" s="68"/>
      <c r="G4" s="68" t="s">
        <v>54</v>
      </c>
      <c r="H4" s="68"/>
      <c r="I4" s="68"/>
      <c r="J4" s="68"/>
      <c r="K4" s="68"/>
      <c r="L4" s="68"/>
      <c r="M4" s="68"/>
    </row>
    <row r="5" spans="1:14" ht="26.25" customHeight="1" x14ac:dyDescent="0.2">
      <c r="A5" s="67"/>
      <c r="B5" s="67"/>
      <c r="C5" s="68"/>
      <c r="D5" s="68"/>
      <c r="E5" s="68"/>
      <c r="F5" s="68"/>
      <c r="G5" s="69" t="s">
        <v>2</v>
      </c>
      <c r="H5" s="69" t="s">
        <v>48</v>
      </c>
      <c r="I5" s="69" t="s">
        <v>52</v>
      </c>
      <c r="J5" s="70" t="s">
        <v>55</v>
      </c>
      <c r="K5" s="71"/>
      <c r="L5" s="70" t="s">
        <v>57</v>
      </c>
      <c r="M5" s="71"/>
    </row>
    <row r="6" spans="1:14" ht="30" customHeight="1" x14ac:dyDescent="0.2">
      <c r="A6" s="67"/>
      <c r="B6" s="67"/>
      <c r="C6" s="4" t="s">
        <v>2</v>
      </c>
      <c r="D6" s="4" t="s">
        <v>5</v>
      </c>
      <c r="E6" s="4" t="s">
        <v>2</v>
      </c>
      <c r="F6" s="4" t="s">
        <v>5</v>
      </c>
      <c r="G6" s="69"/>
      <c r="H6" s="69"/>
      <c r="I6" s="69"/>
      <c r="J6" s="5" t="s">
        <v>2</v>
      </c>
      <c r="K6" s="5" t="s">
        <v>5</v>
      </c>
      <c r="L6" s="5" t="s">
        <v>2</v>
      </c>
      <c r="M6" s="5" t="s">
        <v>5</v>
      </c>
    </row>
    <row r="7" spans="1:14" s="9" customFormat="1" x14ac:dyDescent="0.2">
      <c r="A7" s="6">
        <v>1</v>
      </c>
      <c r="B7" s="7" t="s">
        <v>7</v>
      </c>
      <c r="C7" s="46">
        <f>[5]БЦК!C7+[5]РБК!C7+[5]Евраз!C7</f>
        <v>0</v>
      </c>
      <c r="D7" s="46">
        <f>[5]БЦК!D7+[5]РБК!D7+[5]Евраз!D7</f>
        <v>0</v>
      </c>
      <c r="E7" s="46">
        <f>[5]БЦК!E7+[5]РБК!E7+[5]Евраз!E7</f>
        <v>2</v>
      </c>
      <c r="F7" s="46">
        <f>[5]БЦК!F7+[5]РБК!F7+[5]Евраз!F7</f>
        <v>360</v>
      </c>
      <c r="G7" s="47">
        <f>SUMIFS([5]профинанс!$N$23:$N$984,[5]профинанс!$E$23:$E$984,[5]Свод!B7)</f>
        <v>44</v>
      </c>
      <c r="H7" s="47">
        <f>SUMIFS([5]профинанс!$I$23:$I$984,[5]профинанс!$E$23:$E$984,[5]Свод!B7)</f>
        <v>13156.1740178</v>
      </c>
      <c r="I7" s="48">
        <f>H7/$H$23</f>
        <v>3.4465973952321968E-2</v>
      </c>
      <c r="J7" s="46">
        <f>SUMIFS([5]профинанс!$P$23:$P$984,[5]профинанс!$E$23:$E$984,[5]Свод!B7)</f>
        <v>31</v>
      </c>
      <c r="K7" s="46">
        <f>SUMIFS([5]профинанс!$J$23:$J$984,[5]профинанс!$E$23:$E$984,[5]Свод!B7)</f>
        <v>10325.944624799999</v>
      </c>
      <c r="L7" s="46">
        <f>SUMIFS([5]профинанс!$Q$23:$Q$984,[5]профинанс!$E$23:$E$984,[5]Свод!B7)</f>
        <v>12</v>
      </c>
      <c r="M7" s="46">
        <f>SUMIFS([5]профинанс!$K$23:$K$984,[5]профинанс!$E$23:$E$984,[5]Свод!B7)</f>
        <v>5075.2551688499998</v>
      </c>
    </row>
    <row r="8" spans="1:14" s="9" customFormat="1" x14ac:dyDescent="0.2">
      <c r="A8" s="6">
        <v>2</v>
      </c>
      <c r="B8" s="7" t="s">
        <v>106</v>
      </c>
      <c r="C8" s="46">
        <f>[5]БЦК!C8+[5]РБК!C8+[5]Евраз!C8</f>
        <v>0</v>
      </c>
      <c r="D8" s="46">
        <f>[5]БЦК!D8+[5]РБК!D8+[5]Евраз!D8</f>
        <v>0</v>
      </c>
      <c r="E8" s="46">
        <f>[5]БЦК!E8+[5]РБК!E8+[5]Евраз!E8</f>
        <v>1</v>
      </c>
      <c r="F8" s="46">
        <f>[5]БЦК!F8+[5]РБК!F8+[5]Евраз!F8</f>
        <v>195</v>
      </c>
      <c r="G8" s="47">
        <f>SUMIFS([5]профинанс!$N$23:$N$984,[5]профинанс!$E$23:$E$984,[5]Свод!B8)</f>
        <v>44</v>
      </c>
      <c r="H8" s="47">
        <f>SUMIFS([5]профинанс!$I$23:$I$984,[5]профинанс!$E$23:$E$984,[5]Свод!B8)</f>
        <v>12210.952785669999</v>
      </c>
      <c r="I8" s="48">
        <f t="shared" ref="I8:I22" si="0">H8/$H$23</f>
        <v>3.1989724373858122E-2</v>
      </c>
      <c r="J8" s="46">
        <f>SUMIFS([5]профинанс!$P$23:$P$984,[5]профинанс!$E$23:$E$984,[5]Свод!B8)</f>
        <v>32</v>
      </c>
      <c r="K8" s="46">
        <f>SUMIFS([5]профинанс!$J$23:$J$984,[5]профинанс!$E$23:$E$984,[5]Свод!B8)</f>
        <v>11130.89879347</v>
      </c>
      <c r="L8" s="46">
        <f>SUMIFS([5]профинанс!$Q$23:$Q$984,[5]профинанс!$E$23:$E$984,[5]Свод!B8)</f>
        <v>13</v>
      </c>
      <c r="M8" s="46">
        <f>SUMIFS([5]профинанс!$K$23:$K$984,[5]профинанс!$E$23:$E$984,[5]Свод!B8)</f>
        <v>6865.20320472</v>
      </c>
    </row>
    <row r="9" spans="1:14" s="9" customFormat="1" x14ac:dyDescent="0.2">
      <c r="A9" s="6">
        <v>3</v>
      </c>
      <c r="B9" s="7" t="s">
        <v>8</v>
      </c>
      <c r="C9" s="46">
        <f>[5]БЦК!C9+[5]РБК!C9+[5]Евраз!C9</f>
        <v>0</v>
      </c>
      <c r="D9" s="46">
        <f>[5]БЦК!D9+[5]РБК!D9+[5]Евраз!D9</f>
        <v>0</v>
      </c>
      <c r="E9" s="46">
        <f>[5]БЦК!E9+[5]РБК!E9+[5]Евраз!E9</f>
        <v>15</v>
      </c>
      <c r="F9" s="46">
        <f>[5]БЦК!F9+[5]РБК!F9+[5]Евраз!F9</f>
        <v>3389.2</v>
      </c>
      <c r="G9" s="47">
        <f>SUMIFS([5]профинанс!$N$23:$N$984,[5]профинанс!$E$23:$E$984,[5]Свод!B9)</f>
        <v>59</v>
      </c>
      <c r="H9" s="47">
        <f>SUMIFS([5]профинанс!$I$23:$I$984,[5]профинанс!$E$23:$E$984,[5]Свод!B9)</f>
        <v>16301.558523950001</v>
      </c>
      <c r="I9" s="48">
        <f t="shared" si="0"/>
        <v>4.2706115828852982E-2</v>
      </c>
      <c r="J9" s="46">
        <f>SUMIFS([5]профинанс!$P$23:$P$984,[5]профинанс!$E$23:$E$984,[5]Свод!B9)</f>
        <v>40</v>
      </c>
      <c r="K9" s="46">
        <f>SUMIFS([5]профинанс!$J$23:$J$984,[5]профинанс!$E$23:$E$984,[5]Свод!B9)</f>
        <v>12202.512151950001</v>
      </c>
      <c r="L9" s="46">
        <f>SUMIFS([5]профинанс!$Q$23:$Q$984,[5]профинанс!$E$23:$E$984,[5]Свод!B9)</f>
        <v>12</v>
      </c>
      <c r="M9" s="46">
        <f>SUMIFS([5]профинанс!$K$23:$K$984,[5]профинанс!$E$23:$E$984,[5]Свод!B9)</f>
        <v>2403.0360747600002</v>
      </c>
    </row>
    <row r="10" spans="1:14" s="9" customFormat="1" x14ac:dyDescent="0.2">
      <c r="A10" s="6">
        <v>4</v>
      </c>
      <c r="B10" s="7" t="s">
        <v>9</v>
      </c>
      <c r="C10" s="46">
        <f>[5]БЦК!C10+[5]РБК!C10+[5]Евраз!C10</f>
        <v>0</v>
      </c>
      <c r="D10" s="46">
        <f>[5]БЦК!D10+[5]РБК!D10+[5]Евраз!D10</f>
        <v>0</v>
      </c>
      <c r="E10" s="46">
        <f>[5]БЦК!E10+[5]РБК!E10+[5]Евраз!E10</f>
        <v>2</v>
      </c>
      <c r="F10" s="46">
        <f>[5]БЦК!F10+[5]РБК!F10+[5]Евраз!F10</f>
        <v>223.6</v>
      </c>
      <c r="G10" s="47">
        <f>SUMIFS([5]профинанс!$N$23:$N$984,[5]профинанс!$E$23:$E$984,[5]Свод!B10)</f>
        <v>20</v>
      </c>
      <c r="H10" s="47">
        <f>SUMIFS([5]профинанс!$I$23:$I$984,[5]профинанс!$E$23:$E$984,[5]Свод!B10)</f>
        <v>2932.4649631700004</v>
      </c>
      <c r="I10" s="48">
        <f t="shared" si="0"/>
        <v>7.6823444946812281E-3</v>
      </c>
      <c r="J10" s="46">
        <f>SUMIFS([5]профинанс!$P$23:$P$984,[5]профинанс!$E$23:$E$984,[5]Свод!B10)</f>
        <v>15</v>
      </c>
      <c r="K10" s="46">
        <f>SUMIFS([5]профинанс!$J$23:$J$984,[5]профинанс!$E$23:$E$984,[5]Свод!B10)</f>
        <v>2247.3617567700003</v>
      </c>
      <c r="L10" s="46">
        <f>SUMIFS([5]профинанс!$Q$23:$Q$984,[5]профинанс!$E$23:$E$984,[5]Свод!B10)</f>
        <v>1</v>
      </c>
      <c r="M10" s="46">
        <f>SUMIFS([5]профинанс!$K$23:$K$984,[5]профинанс!$E$23:$E$984,[5]Свод!B10)</f>
        <v>320</v>
      </c>
    </row>
    <row r="11" spans="1:14" s="9" customFormat="1" x14ac:dyDescent="0.2">
      <c r="A11" s="6">
        <v>5</v>
      </c>
      <c r="B11" s="7" t="s">
        <v>10</v>
      </c>
      <c r="C11" s="46">
        <f>[5]БЦК!C11+[5]РБК!C11+[5]Евраз!C11</f>
        <v>0</v>
      </c>
      <c r="D11" s="46">
        <f>[5]БЦК!D11+[5]РБК!D11+[5]Евраз!D11</f>
        <v>0</v>
      </c>
      <c r="E11" s="46">
        <f>[5]БЦК!E11+[5]РБК!E11+[5]Евраз!E11</f>
        <v>8</v>
      </c>
      <c r="F11" s="46">
        <f>[5]БЦК!F11+[5]РБК!F11+[5]Евраз!F11</f>
        <v>1649.8</v>
      </c>
      <c r="G11" s="47">
        <f>SUMIFS([5]профинанс!$N$23:$N$984,[5]профинанс!$E$23:$E$984,[5]Свод!B11)</f>
        <v>76</v>
      </c>
      <c r="H11" s="47">
        <f>SUMIFS([5]профинанс!$I$23:$I$984,[5]профинанс!$E$23:$E$984,[5]Свод!B11)</f>
        <v>17272.295505759997</v>
      </c>
      <c r="I11" s="48">
        <f t="shared" si="0"/>
        <v>4.5249210461407396E-2</v>
      </c>
      <c r="J11" s="46">
        <f>SUMIFS([5]профинанс!$P$23:$P$984,[5]профинанс!$E$23:$E$984,[5]Свод!B11)</f>
        <v>56</v>
      </c>
      <c r="K11" s="46">
        <f>SUMIFS([5]профинанс!$J$23:$J$984,[5]профинанс!$E$23:$E$984,[5]Свод!B11)</f>
        <v>12998.845972119998</v>
      </c>
      <c r="L11" s="46">
        <f>SUMIFS([5]профинанс!$Q$23:$Q$984,[5]профинанс!$E$23:$E$984,[5]Свод!B11)</f>
        <v>19</v>
      </c>
      <c r="M11" s="46">
        <f>SUMIFS([5]профинанс!$K$23:$K$984,[5]профинанс!$E$23:$E$984,[5]Свод!B11)</f>
        <v>6809.5335706699989</v>
      </c>
    </row>
    <row r="12" spans="1:14" s="9" customFormat="1" x14ac:dyDescent="0.2">
      <c r="A12" s="6">
        <v>6</v>
      </c>
      <c r="B12" s="7" t="s">
        <v>11</v>
      </c>
      <c r="C12" s="46">
        <f>[5]БЦК!C12+[5]РБК!C12+[5]Евраз!C12</f>
        <v>1</v>
      </c>
      <c r="D12" s="46">
        <f>[5]БЦК!D12+[5]РБК!D12+[5]Евраз!D12</f>
        <v>1100</v>
      </c>
      <c r="E12" s="46">
        <f>[5]БЦК!E12+[5]РБК!E12+[5]Евраз!E12</f>
        <v>8</v>
      </c>
      <c r="F12" s="46">
        <f>[5]БЦК!F12+[5]РБК!F12+[5]Евраз!F12</f>
        <v>1314</v>
      </c>
      <c r="G12" s="47">
        <f>SUMIFS([5]профинанс!$N$23:$N$984,[5]профинанс!$E$23:$E$984,[5]Свод!B12)</f>
        <v>36</v>
      </c>
      <c r="H12" s="47">
        <f>SUMIFS([5]профинанс!$I$23:$I$984,[5]профинанс!$E$23:$E$984,[5]Свод!B12)</f>
        <v>13872.658472899999</v>
      </c>
      <c r="I12" s="48">
        <f t="shared" si="0"/>
        <v>3.6342988845353127E-2</v>
      </c>
      <c r="J12" s="46">
        <f>SUMIFS([5]профинанс!$P$23:$P$984,[5]профинанс!$E$23:$E$984,[5]Свод!B12)</f>
        <v>28</v>
      </c>
      <c r="K12" s="46">
        <f>SUMIFS([5]профинанс!$J$23:$J$984,[5]профинанс!$E$23:$E$984,[5]Свод!B12)</f>
        <v>11585.9882629</v>
      </c>
      <c r="L12" s="46">
        <f>SUMIFS([5]профинанс!$Q$23:$Q$984,[5]профинанс!$E$23:$E$984,[5]Свод!B12)</f>
        <v>12</v>
      </c>
      <c r="M12" s="46">
        <f>SUMIFS([5]профинанс!$K$23:$K$984,[5]профинанс!$E$23:$E$984,[5]Свод!B12)</f>
        <v>4475.4518472399996</v>
      </c>
    </row>
    <row r="13" spans="1:14" s="9" customFormat="1" x14ac:dyDescent="0.2">
      <c r="A13" s="6">
        <v>7</v>
      </c>
      <c r="B13" s="7" t="s">
        <v>12</v>
      </c>
      <c r="C13" s="46">
        <f>[5]БЦК!C13+[5]РБК!C13+[5]Евраз!C13</f>
        <v>0</v>
      </c>
      <c r="D13" s="46">
        <f>[5]БЦК!D13+[5]РБК!D13+[5]Евраз!D13</f>
        <v>0</v>
      </c>
      <c r="E13" s="46">
        <f>[5]БЦК!E13+[5]РБК!E13+[5]Евраз!E13</f>
        <v>0</v>
      </c>
      <c r="F13" s="46">
        <f>[5]БЦК!F13+[5]РБК!F13+[5]Евраз!F13</f>
        <v>0</v>
      </c>
      <c r="G13" s="47">
        <f>SUMIFS([5]профинанс!$N$23:$N$984,[5]профинанс!$E$23:$E$984,[5]Свод!B13)</f>
        <v>39</v>
      </c>
      <c r="H13" s="47">
        <f>SUMIFS([5]профинанс!$I$23:$I$984,[5]профинанс!$E$23:$E$984,[5]Свод!B13)</f>
        <v>23305.236535969998</v>
      </c>
      <c r="I13" s="48">
        <f t="shared" si="0"/>
        <v>6.1054047652051593E-2</v>
      </c>
      <c r="J13" s="46">
        <f>SUMIFS([5]профинанс!$P$23:$P$984,[5]профинанс!$E$23:$E$984,[5]Свод!B13)</f>
        <v>31</v>
      </c>
      <c r="K13" s="46">
        <f>SUMIFS([5]профинанс!$J$23:$J$984,[5]профинанс!$E$23:$E$984,[5]Свод!B13)</f>
        <v>21254.708290329996</v>
      </c>
      <c r="L13" s="46">
        <f>SUMIFS([5]профинанс!$Q$23:$Q$984,[5]профинанс!$E$23:$E$984,[5]Свод!B13)</f>
        <v>10</v>
      </c>
      <c r="M13" s="46">
        <f>SUMIFS([5]профинанс!$K$23:$K$984,[5]профинанс!$E$23:$E$984,[5]Свод!B13)</f>
        <v>3197.4531850700009</v>
      </c>
    </row>
    <row r="14" spans="1:14" s="9" customFormat="1" x14ac:dyDescent="0.2">
      <c r="A14" s="6">
        <v>8</v>
      </c>
      <c r="B14" s="7" t="s">
        <v>13</v>
      </c>
      <c r="C14" s="46">
        <f>[5]БЦК!C14+[5]РБК!C14+[5]Евраз!C14</f>
        <v>0</v>
      </c>
      <c r="D14" s="46">
        <f>[5]БЦК!D14+[5]РБК!D14+[5]Евраз!D14</f>
        <v>0</v>
      </c>
      <c r="E14" s="46">
        <f>[5]БЦК!E14+[5]РБК!E14+[5]Евраз!E14</f>
        <v>7</v>
      </c>
      <c r="F14" s="46">
        <f>[5]БЦК!F14+[5]РБК!F14+[5]Евраз!F14</f>
        <v>843.5</v>
      </c>
      <c r="G14" s="47">
        <f>SUMIFS([5]профинанс!$N$23:$N$984,[5]профинанс!$E$23:$E$984,[5]Свод!B14)</f>
        <v>111</v>
      </c>
      <c r="H14" s="47">
        <f>SUMIFS([5]профинанс!$I$23:$I$984,[5]профинанс!$E$23:$E$984,[5]Свод!B14)</f>
        <v>63730.313105429996</v>
      </c>
      <c r="I14" s="48">
        <f t="shared" si="0"/>
        <v>0.16695790953306205</v>
      </c>
      <c r="J14" s="46">
        <f>SUMIFS([5]профинанс!$P$23:$P$984,[5]профинанс!$E$23:$E$984,[5]Свод!B14)</f>
        <v>92</v>
      </c>
      <c r="K14" s="46">
        <f>SUMIFS([5]профинанс!$J$23:$J$984,[5]профинанс!$E$23:$E$984,[5]Свод!B14)</f>
        <v>60449.901128429992</v>
      </c>
      <c r="L14" s="46">
        <f>SUMIFS([5]профинанс!$Q$23:$Q$984,[5]профинанс!$E$23:$E$984,[5]Свод!B14)</f>
        <v>32</v>
      </c>
      <c r="M14" s="46">
        <f>SUMIFS([5]профинанс!$K$23:$K$984,[5]профинанс!$E$23:$E$984,[5]Свод!B14)</f>
        <v>26709.154991569998</v>
      </c>
    </row>
    <row r="15" spans="1:14" s="9" customFormat="1" x14ac:dyDescent="0.2">
      <c r="A15" s="6">
        <v>9</v>
      </c>
      <c r="B15" s="7" t="s">
        <v>14</v>
      </c>
      <c r="C15" s="46">
        <f>[5]БЦК!C15+[5]РБК!C15+[5]Евраз!C15</f>
        <v>1</v>
      </c>
      <c r="D15" s="46">
        <f>[5]БЦК!D15+[5]РБК!D15+[5]Евраз!D15</f>
        <v>200</v>
      </c>
      <c r="E15" s="46">
        <f>[5]БЦК!E15+[5]РБК!E15+[5]Евраз!E15</f>
        <v>8</v>
      </c>
      <c r="F15" s="46">
        <f>[5]БЦК!F15+[5]РБК!F15+[5]Евраз!F15</f>
        <v>2876.2730449999999</v>
      </c>
      <c r="G15" s="47">
        <f>SUMIFS([5]профинанс!$N$23:$N$984,[5]профинанс!$E$23:$E$984,[5]Свод!B15)</f>
        <v>49</v>
      </c>
      <c r="H15" s="47">
        <f>SUMIFS([5]профинанс!$I$23:$I$984,[5]профинанс!$E$23:$E$984,[5]Свод!B15)</f>
        <v>45868.658292979984</v>
      </c>
      <c r="I15" s="48">
        <f t="shared" si="0"/>
        <v>0.12016472112750054</v>
      </c>
      <c r="J15" s="46">
        <f>SUMIFS([5]профинанс!$P$23:$P$984,[5]профинанс!$E$23:$E$984,[5]Свод!B15)</f>
        <v>40</v>
      </c>
      <c r="K15" s="46">
        <f>SUMIFS([5]профинанс!$J$23:$J$984,[5]профинанс!$E$23:$E$984,[5]Свод!B15)</f>
        <v>43827.809395979988</v>
      </c>
      <c r="L15" s="46">
        <f>SUMIFS([5]профинанс!$Q$23:$Q$984,[5]профинанс!$E$23:$E$984,[5]Свод!B15)</f>
        <v>31</v>
      </c>
      <c r="M15" s="46">
        <f>SUMIFS([5]профинанс!$K$23:$K$984,[5]профинанс!$E$23:$E$984,[5]Свод!B15)</f>
        <v>41671.610507739999</v>
      </c>
    </row>
    <row r="16" spans="1:14" s="9" customFormat="1" x14ac:dyDescent="0.2">
      <c r="A16" s="6">
        <v>10</v>
      </c>
      <c r="B16" s="7" t="s">
        <v>15</v>
      </c>
      <c r="C16" s="46">
        <f>[5]БЦК!C16+[5]РБК!C16+[5]Евраз!C16</f>
        <v>0</v>
      </c>
      <c r="D16" s="46">
        <f>[5]БЦК!D16+[5]РБК!D16+[5]Евраз!D16</f>
        <v>0</v>
      </c>
      <c r="E16" s="46">
        <f>[5]БЦК!E16+[5]РБК!E16+[5]Евраз!E16</f>
        <v>3</v>
      </c>
      <c r="F16" s="46">
        <f>[5]БЦК!F16+[5]РБК!F16+[5]Евраз!F16</f>
        <v>648</v>
      </c>
      <c r="G16" s="47">
        <f>SUMIFS([5]профинанс!$N$23:$N$984,[5]профинанс!$E$23:$E$984,[5]Свод!B16)</f>
        <v>12</v>
      </c>
      <c r="H16" s="47">
        <f>SUMIFS([5]профинанс!$I$23:$I$984,[5]профинанс!$E$23:$E$984,[5]Свод!B16)</f>
        <v>3687.06061</v>
      </c>
      <c r="I16" s="48">
        <f t="shared" si="0"/>
        <v>9.6592014344716454E-3</v>
      </c>
      <c r="J16" s="46">
        <f>SUMIFS([5]профинанс!$P$23:$P$984,[5]профинанс!$E$23:$E$984,[5]Свод!B16)</f>
        <v>7</v>
      </c>
      <c r="K16" s="46">
        <f>SUMIFS([5]профинанс!$J$23:$J$984,[5]профинанс!$E$23:$E$984,[5]Свод!B16)</f>
        <v>3279.1698999999999</v>
      </c>
      <c r="L16" s="46">
        <f>SUMIFS([5]профинанс!$Q$23:$Q$984,[5]профинанс!$E$23:$E$984,[5]Свод!B16)</f>
        <v>3</v>
      </c>
      <c r="M16" s="46">
        <f>SUMIFS([5]профинанс!$K$23:$K$984,[5]профинанс!$E$23:$E$984,[5]Свод!B16)</f>
        <v>3020.3914000000004</v>
      </c>
    </row>
    <row r="17" spans="1:14" s="9" customFormat="1" x14ac:dyDescent="0.2">
      <c r="A17" s="6">
        <v>11</v>
      </c>
      <c r="B17" s="7" t="s">
        <v>16</v>
      </c>
      <c r="C17" s="46">
        <f>[5]БЦК!C17+[5]РБК!C17+[5]Евраз!C17</f>
        <v>0</v>
      </c>
      <c r="D17" s="46">
        <f>[5]БЦК!D17+[5]РБК!D17+[5]Евраз!D17</f>
        <v>0</v>
      </c>
      <c r="E17" s="46">
        <f>[5]БЦК!E17+[5]РБК!E17+[5]Евраз!E17</f>
        <v>1</v>
      </c>
      <c r="F17" s="46">
        <f>[5]БЦК!F17+[5]РБК!F17+[5]Евраз!F17</f>
        <v>325</v>
      </c>
      <c r="G17" s="47">
        <f>SUMIFS([5]профинанс!$N$23:$N$984,[5]профинанс!$E$23:$E$984,[5]Свод!B17)</f>
        <v>24</v>
      </c>
      <c r="H17" s="47">
        <f>SUMIFS([5]профинанс!$I$23:$I$984,[5]профинанс!$E$23:$E$984,[5]Свод!B17)</f>
        <v>6135.7251310000011</v>
      </c>
      <c r="I17" s="48">
        <f t="shared" si="0"/>
        <v>1.6074106518926722E-2</v>
      </c>
      <c r="J17" s="46">
        <f>SUMIFS([5]профинанс!$P$23:$P$984,[5]профинанс!$E$23:$E$984,[5]Свод!B17)</f>
        <v>16</v>
      </c>
      <c r="K17" s="46">
        <f>SUMIFS([5]профинанс!$J$23:$J$984,[5]профинанс!$E$23:$E$984,[5]Свод!B17)</f>
        <v>2891.5729330000004</v>
      </c>
      <c r="L17" s="46">
        <f>SUMIFS([5]профинанс!$Q$23:$Q$984,[5]профинанс!$E$23:$E$984,[5]Свод!B17)</f>
        <v>7</v>
      </c>
      <c r="M17" s="46">
        <f>SUMIFS([5]профинанс!$K$23:$K$984,[5]профинанс!$E$23:$E$984,[5]Свод!B17)</f>
        <v>319.64400000000006</v>
      </c>
    </row>
    <row r="18" spans="1:14" s="9" customFormat="1" x14ac:dyDescent="0.2">
      <c r="A18" s="6">
        <v>12</v>
      </c>
      <c r="B18" s="7" t="s">
        <v>17</v>
      </c>
      <c r="C18" s="46">
        <f>[5]БЦК!C18+[5]РБК!C18+[5]Евраз!C18</f>
        <v>0</v>
      </c>
      <c r="D18" s="46">
        <f>[5]БЦК!D18+[5]РБК!D18+[5]Евраз!D18</f>
        <v>0</v>
      </c>
      <c r="E18" s="46">
        <f>[5]БЦК!E18+[5]РБК!E18+[5]Евраз!E18</f>
        <v>14</v>
      </c>
      <c r="F18" s="46">
        <f>[5]БЦК!F18+[5]РБК!F18+[5]Евраз!F18</f>
        <v>1261.4194299999999</v>
      </c>
      <c r="G18" s="47">
        <f>SUMIFS([5]профинанс!$N$23:$N$984,[5]профинанс!$E$23:$E$984,[5]Свод!B18)</f>
        <v>90</v>
      </c>
      <c r="H18" s="47">
        <f>SUMIFS([5]профинанс!$I$23:$I$984,[5]профинанс!$E$23:$E$984,[5]Свод!B18)</f>
        <v>25953.995892710005</v>
      </c>
      <c r="I18" s="48">
        <f t="shared" si="0"/>
        <v>6.799315250668897E-2</v>
      </c>
      <c r="J18" s="46">
        <f>SUMIFS([5]профинанс!$P$23:$P$984,[5]профинанс!$E$23:$E$984,[5]Свод!B18)</f>
        <v>68</v>
      </c>
      <c r="K18" s="46">
        <f>SUMIFS([5]профинанс!$J$23:$J$984,[5]профинанс!$E$23:$E$984,[5]Свод!B18)</f>
        <v>21506.392555800008</v>
      </c>
      <c r="L18" s="46">
        <f>SUMIFS([5]профинанс!$Q$23:$Q$984,[5]профинанс!$E$23:$E$984,[5]Свод!B18)</f>
        <v>23</v>
      </c>
      <c r="M18" s="46">
        <f>SUMIFS([5]профинанс!$K$23:$K$984,[5]профинанс!$E$23:$E$984,[5]Свод!B18)</f>
        <v>4848.22230485</v>
      </c>
    </row>
    <row r="19" spans="1:14" s="9" customFormat="1" x14ac:dyDescent="0.2">
      <c r="A19" s="6">
        <v>13</v>
      </c>
      <c r="B19" s="7" t="s">
        <v>18</v>
      </c>
      <c r="C19" s="46">
        <f>[5]БЦК!C19+[5]РБК!C19+[5]Евраз!C19</f>
        <v>1</v>
      </c>
      <c r="D19" s="46">
        <f>[5]БЦК!D19+[5]РБК!D19+[5]Евраз!D19</f>
        <v>200</v>
      </c>
      <c r="E19" s="46">
        <f>[5]БЦК!E19+[5]РБК!E19+[5]Евраз!E19</f>
        <v>15</v>
      </c>
      <c r="F19" s="46">
        <f>[5]БЦК!F19+[5]РБК!F19+[5]Евраз!F19</f>
        <v>2113.3667460000001</v>
      </c>
      <c r="G19" s="47">
        <f>SUMIFS([5]профинанс!$N$23:$N$984,[5]профинанс!$E$23:$E$984,[5]Свод!B19)</f>
        <v>71</v>
      </c>
      <c r="H19" s="47">
        <f>SUMIFS([5]профинанс!$I$23:$I$984,[5]профинанс!$E$23:$E$984,[5]Свод!B19)</f>
        <v>15529.13671069</v>
      </c>
      <c r="I19" s="48">
        <f t="shared" si="0"/>
        <v>4.0682558671581791E-2</v>
      </c>
      <c r="J19" s="46">
        <f>SUMIFS([5]профинанс!$P$23:$P$984,[5]профинанс!$E$23:$E$984,[5]Свод!B19)</f>
        <v>43</v>
      </c>
      <c r="K19" s="46">
        <f>SUMIFS([5]профинанс!$J$23:$J$984,[5]профинанс!$E$23:$E$984,[5]Свод!B19)</f>
        <v>12006.85400519</v>
      </c>
      <c r="L19" s="46">
        <f>SUMIFS([5]профинанс!$Q$23:$Q$984,[5]профинанс!$E$23:$E$984,[5]Свод!B19)</f>
        <v>21</v>
      </c>
      <c r="M19" s="46">
        <f>SUMIFS([5]профинанс!$K$23:$K$984,[5]профинанс!$E$23:$E$984,[5]Свод!B19)</f>
        <v>6938.8869758499995</v>
      </c>
    </row>
    <row r="20" spans="1:14" s="9" customFormat="1" x14ac:dyDescent="0.2">
      <c r="A20" s="6">
        <v>14</v>
      </c>
      <c r="B20" s="7" t="s">
        <v>19</v>
      </c>
      <c r="C20" s="46">
        <f>[5]БЦК!C20+[5]РБК!C20+[5]Евраз!C20</f>
        <v>1</v>
      </c>
      <c r="D20" s="46">
        <f>[5]БЦК!D20+[5]РБК!D20+[5]Евраз!D20</f>
        <v>160</v>
      </c>
      <c r="E20" s="46">
        <f>[5]БЦК!E20+[5]РБК!E20+[5]Евраз!E20</f>
        <v>20</v>
      </c>
      <c r="F20" s="46">
        <f>[5]БЦК!F20+[5]РБК!F20+[5]Евраз!F20</f>
        <v>6854.1100000000006</v>
      </c>
      <c r="G20" s="47">
        <f>SUMIFS([5]профинанс!$N$23:$N$984,[5]профинанс!$E$23:$E$984,[5]Свод!B20)</f>
        <v>87</v>
      </c>
      <c r="H20" s="47">
        <f>SUMIFS([5]профинанс!$I$23:$I$984,[5]профинанс!$E$23:$E$984,[5]Свод!B20)</f>
        <v>44525.04984402001</v>
      </c>
      <c r="I20" s="48">
        <f t="shared" si="0"/>
        <v>0.11664479400117038</v>
      </c>
      <c r="J20" s="46">
        <f>SUMIFS([5]профинанс!$P$23:$P$984,[5]профинанс!$E$23:$E$984,[5]Свод!B20)</f>
        <v>72</v>
      </c>
      <c r="K20" s="46">
        <f>SUMIFS([5]профинанс!$J$23:$J$984,[5]профинанс!$E$23:$E$984,[5]Свод!B20)</f>
        <v>42194.550355020001</v>
      </c>
      <c r="L20" s="46">
        <f>SUMIFS([5]профинанс!$Q$23:$Q$984,[5]профинанс!$E$23:$E$984,[5]Свод!B20)</f>
        <v>35</v>
      </c>
      <c r="M20" s="46">
        <f>SUMIFS([5]профинанс!$K$23:$K$984,[5]профинанс!$E$23:$E$984,[5]Свод!B20)</f>
        <v>25120.851428459995</v>
      </c>
    </row>
    <row r="21" spans="1:14" s="9" customFormat="1" x14ac:dyDescent="0.2">
      <c r="A21" s="6">
        <v>15</v>
      </c>
      <c r="B21" s="7" t="s">
        <v>105</v>
      </c>
      <c r="C21" s="46">
        <f>[5]БЦК!C21+[5]РБК!C21+[5]Евраз!C21</f>
        <v>0</v>
      </c>
      <c r="D21" s="46">
        <f>[5]БЦК!D21+[5]РБК!D21+[5]Евраз!D21</f>
        <v>0</v>
      </c>
      <c r="E21" s="46">
        <f>[5]БЦК!E21+[5]РБК!E21+[5]Евраз!E21</f>
        <v>10</v>
      </c>
      <c r="F21" s="46">
        <f>[5]БЦК!F21+[5]РБК!F21+[5]Евраз!F21</f>
        <v>2103.85</v>
      </c>
      <c r="G21" s="47">
        <f>SUMIFS([5]профинанс!$N$23:$N$984,[5]профинанс!$E$23:$E$984,[5]Свод!B21)</f>
        <v>75</v>
      </c>
      <c r="H21" s="47">
        <f>SUMIFS([5]профинанс!$I$23:$I$984,[5]профинанс!$E$23:$E$984,[5]Свод!B21)</f>
        <v>19991.433664529999</v>
      </c>
      <c r="I21" s="48">
        <f t="shared" si="0"/>
        <v>5.237269064843849E-2</v>
      </c>
      <c r="J21" s="46">
        <f>SUMIFS([5]профинанс!$P$23:$P$984,[5]профинанс!$E$23:$E$984,[5]Свод!B21)</f>
        <v>54</v>
      </c>
      <c r="K21" s="46">
        <f>SUMIFS([5]профинанс!$J$23:$J$984,[5]профинанс!$E$23:$E$984,[5]Свод!B21)</f>
        <v>14494.82924193</v>
      </c>
      <c r="L21" s="46">
        <f>SUMIFS([5]профинанс!$Q$23:$Q$984,[5]профинанс!$E$23:$E$984,[5]Свод!B21)</f>
        <v>11</v>
      </c>
      <c r="M21" s="46">
        <f>SUMIFS([5]профинанс!$K$23:$K$984,[5]профинанс!$E$23:$E$984,[5]Свод!B21)</f>
        <v>1376.8593530000001</v>
      </c>
    </row>
    <row r="22" spans="1:14" s="9" customFormat="1" x14ac:dyDescent="0.2">
      <c r="A22" s="6">
        <v>16</v>
      </c>
      <c r="B22" s="7" t="s">
        <v>20</v>
      </c>
      <c r="C22" s="46">
        <f>[5]БЦК!C22+[5]РБК!C22+[5]Евраз!C22</f>
        <v>0</v>
      </c>
      <c r="D22" s="46">
        <f>[5]БЦК!D22+[5]РБК!D22+[5]Евраз!D22</f>
        <v>0</v>
      </c>
      <c r="E22" s="46">
        <f>[5]БЦК!E22+[5]РБК!E22+[5]Евраз!E22</f>
        <v>21</v>
      </c>
      <c r="F22" s="46">
        <f>[5]БЦК!F22+[5]РБК!F22+[5]Евраз!F22</f>
        <v>6251.9043899999997</v>
      </c>
      <c r="G22" s="47">
        <f>SUMIFS([5]профинанс!$N$23:$N$984,[5]профинанс!$E$23:$E$984,[5]Свод!B22)</f>
        <v>125</v>
      </c>
      <c r="H22" s="47">
        <f>SUMIFS([5]профинанс!$I$23:$I$984,[5]профинанс!$E$23:$E$984,[5]Свод!B22)</f>
        <v>57242.134216659397</v>
      </c>
      <c r="I22" s="48">
        <f t="shared" si="0"/>
        <v>0.14996045994963314</v>
      </c>
      <c r="J22" s="46">
        <f>SUMIFS([5]профинанс!$P$23:$P$984,[5]профинанс!$E$23:$E$984,[5]Свод!B22)</f>
        <v>88</v>
      </c>
      <c r="K22" s="46">
        <f>SUMIFS([5]профинанс!$J$23:$J$984,[5]профинанс!$E$23:$E$984,[5]Свод!B22)</f>
        <v>48490.380679529997</v>
      </c>
      <c r="L22" s="46">
        <f>SUMIFS([5]профинанс!$Q$23:$Q$984,[5]профинанс!$E$23:$E$984,[5]Свод!B22)</f>
        <v>24</v>
      </c>
      <c r="M22" s="46">
        <f>SUMIFS([5]профинанс!$K$23:$K$984,[5]профинанс!$E$23:$E$984,[5]Свод!B22)</f>
        <v>11520.269819070001</v>
      </c>
    </row>
    <row r="23" spans="1:14" x14ac:dyDescent="0.2">
      <c r="A23" s="10"/>
      <c r="B23" s="11" t="s">
        <v>3</v>
      </c>
      <c r="C23" s="49">
        <f>SUM(C7:C22)</f>
        <v>4</v>
      </c>
      <c r="D23" s="49">
        <f t="shared" ref="D23" si="1">SUM(D7:D22)</f>
        <v>1660</v>
      </c>
      <c r="E23" s="49">
        <f>SUM(E7:E22)</f>
        <v>135</v>
      </c>
      <c r="F23" s="49">
        <f>SUM(F7:F22)</f>
        <v>30409.023611000001</v>
      </c>
      <c r="G23" s="50">
        <f>SUM(G7:G22)</f>
        <v>962</v>
      </c>
      <c r="H23" s="50">
        <f t="shared" ref="H23:M23" si="2">SUM(H7:H22)</f>
        <v>381714.84827323933</v>
      </c>
      <c r="I23" s="51">
        <f t="shared" si="2"/>
        <v>1.0000000000000002</v>
      </c>
      <c r="J23" s="50">
        <f t="shared" si="2"/>
        <v>713</v>
      </c>
      <c r="K23" s="50">
        <f t="shared" si="2"/>
        <v>330887.72004721995</v>
      </c>
      <c r="L23" s="50">
        <f t="shared" si="2"/>
        <v>266</v>
      </c>
      <c r="M23" s="50">
        <f t="shared" si="2"/>
        <v>150671.82383184999</v>
      </c>
    </row>
    <row r="24" spans="1:14" x14ac:dyDescent="0.2">
      <c r="A24" s="72"/>
      <c r="B24" s="72"/>
      <c r="C24" s="72"/>
      <c r="D24" s="72"/>
      <c r="E24" s="72"/>
      <c r="F24" s="72"/>
      <c r="G24" s="12"/>
      <c r="H24" s="12"/>
      <c r="I24" s="13"/>
      <c r="J24" s="13"/>
      <c r="K24" s="13"/>
      <c r="L24" s="13"/>
      <c r="M24" s="13"/>
      <c r="N24" s="14"/>
    </row>
    <row r="25" spans="1:14" x14ac:dyDescent="0.2">
      <c r="A25" s="2" t="s">
        <v>0</v>
      </c>
      <c r="E25" s="15"/>
      <c r="F25" s="15"/>
      <c r="G25" s="16"/>
      <c r="H25" s="16"/>
      <c r="I25" s="16"/>
      <c r="J25" s="16"/>
      <c r="K25" s="16"/>
      <c r="L25" s="16"/>
      <c r="M25" s="16"/>
    </row>
    <row r="26" spans="1:14" ht="11.25" customHeight="1" x14ac:dyDescent="0.2">
      <c r="A26" s="73" t="s">
        <v>1</v>
      </c>
      <c r="B26" s="73" t="s">
        <v>47</v>
      </c>
      <c r="C26" s="73"/>
      <c r="D26" s="74" t="s">
        <v>31</v>
      </c>
      <c r="E26" s="75"/>
      <c r="F26" s="68" t="s">
        <v>4</v>
      </c>
      <c r="G26" s="68"/>
      <c r="H26" s="78" t="s">
        <v>54</v>
      </c>
      <c r="I26" s="79"/>
      <c r="J26" s="79"/>
      <c r="K26" s="79"/>
      <c r="L26" s="79"/>
      <c r="M26" s="79"/>
      <c r="N26" s="80"/>
    </row>
    <row r="27" spans="1:14" ht="20.25" customHeight="1" x14ac:dyDescent="0.2">
      <c r="A27" s="73"/>
      <c r="B27" s="73"/>
      <c r="C27" s="73"/>
      <c r="D27" s="76"/>
      <c r="E27" s="77"/>
      <c r="F27" s="68"/>
      <c r="G27" s="68"/>
      <c r="H27" s="69" t="s">
        <v>2</v>
      </c>
      <c r="I27" s="69" t="s">
        <v>48</v>
      </c>
      <c r="J27" s="69" t="s">
        <v>52</v>
      </c>
      <c r="K27" s="69" t="s">
        <v>55</v>
      </c>
      <c r="L27" s="69"/>
      <c r="M27" s="70" t="s">
        <v>57</v>
      </c>
      <c r="N27" s="71"/>
    </row>
    <row r="28" spans="1:14" ht="69" customHeight="1" x14ac:dyDescent="0.2">
      <c r="A28" s="73"/>
      <c r="B28" s="10" t="s">
        <v>26</v>
      </c>
      <c r="C28" s="10" t="s">
        <v>27</v>
      </c>
      <c r="D28" s="4" t="s">
        <v>2</v>
      </c>
      <c r="E28" s="4" t="s">
        <v>5</v>
      </c>
      <c r="F28" s="4" t="s">
        <v>2</v>
      </c>
      <c r="G28" s="4" t="s">
        <v>5</v>
      </c>
      <c r="H28" s="69"/>
      <c r="I28" s="69"/>
      <c r="J28" s="69"/>
      <c r="K28" s="5" t="s">
        <v>2</v>
      </c>
      <c r="L28" s="5" t="s">
        <v>5</v>
      </c>
      <c r="M28" s="5" t="s">
        <v>2</v>
      </c>
      <c r="N28" s="5" t="s">
        <v>5</v>
      </c>
    </row>
    <row r="29" spans="1:14" s="9" customFormat="1" ht="15.75" customHeight="1" outlineLevel="1" x14ac:dyDescent="0.2">
      <c r="A29" s="6">
        <v>1</v>
      </c>
      <c r="B29" s="17" t="s">
        <v>21</v>
      </c>
      <c r="C29" s="6">
        <v>10</v>
      </c>
      <c r="D29" s="44">
        <f>[5]БЦК!D29+[5]РБК!D29+[5]Евраз!D29</f>
        <v>2</v>
      </c>
      <c r="E29" s="44">
        <f>[5]БЦК!E29+[5]РБК!E29+[5]Евраз!E29</f>
        <v>360</v>
      </c>
      <c r="F29" s="44">
        <f>[5]БЦК!F29+[5]РБК!F29+[5]Евраз!F29</f>
        <v>38</v>
      </c>
      <c r="G29" s="44">
        <f>[5]БЦК!G29+[5]РБК!G29+[5]Евраз!G29</f>
        <v>8560.8316950000008</v>
      </c>
      <c r="H29" s="44">
        <f>COUNTIFS([5]профинанс!$G$23:$G$984,[5]Свод!C29)</f>
        <v>299</v>
      </c>
      <c r="I29" s="44">
        <f>SUMIFS([5]профинанс!$I$23:$I$984,[5]профинанс!$G$23:$G$984,[5]Свод!C29)</f>
        <v>154976.24687015999</v>
      </c>
      <c r="J29" s="8">
        <f t="shared" ref="J29:J51" si="3">I29/$I$76</f>
        <v>0.40600004839011333</v>
      </c>
      <c r="K29" s="44">
        <f>SUMIFS([5]профинанс!$P$23:$P$984,[5]профинанс!$G$23:$G$984,[5]Свод!C29)</f>
        <v>252</v>
      </c>
      <c r="L29" s="44">
        <f>SUMIFS([5]профинанс!$J$23:$J$984,[5]профинанс!$G$23:$G$984,[5]Свод!C29)</f>
        <v>145155.02521175001</v>
      </c>
      <c r="M29" s="44">
        <f>SUMIFS([5]профинанс!$Q$23:$Q$984,[5]профинанс!$G$23:$G$984,[5]Свод!C29)</f>
        <v>252</v>
      </c>
      <c r="N29" s="44">
        <f>SUMIFS([5]профинанс!$K$23:$K$984,[5]профинанс!$G$23:$G$984,[5]Свод!C29)</f>
        <v>145144.02521175001</v>
      </c>
    </row>
    <row r="30" spans="1:14" s="9" customFormat="1" ht="15" customHeight="1" outlineLevel="1" x14ac:dyDescent="0.2">
      <c r="A30" s="6">
        <v>2</v>
      </c>
      <c r="B30" s="17" t="s">
        <v>22</v>
      </c>
      <c r="C30" s="6">
        <v>11</v>
      </c>
      <c r="D30" s="44">
        <f>[5]БЦК!D30+[5]РБК!D30+[5]Евраз!D30</f>
        <v>0</v>
      </c>
      <c r="E30" s="44">
        <f>[5]БЦК!E30+[5]РБК!E30+[5]Евраз!E30</f>
        <v>0</v>
      </c>
      <c r="F30" s="44">
        <f>[5]БЦК!F30+[5]РБК!F30+[5]Евраз!F30</f>
        <v>3</v>
      </c>
      <c r="G30" s="44">
        <f>[5]БЦК!G30+[5]РБК!G30+[5]Евраз!G30</f>
        <v>987</v>
      </c>
      <c r="H30" s="44">
        <f>COUNTIFS([5]профинанс!$G$23:$G$984,[5]Свод!C30)</f>
        <v>18</v>
      </c>
      <c r="I30" s="44">
        <f>SUMIFS([5]профинанс!$I$23:$I$984,[5]профинанс!$G$23:$G$984,[5]Свод!C30)</f>
        <v>5678.3180201000005</v>
      </c>
      <c r="J30" s="8">
        <f t="shared" si="3"/>
        <v>1.4875811212969483E-2</v>
      </c>
      <c r="K30" s="44">
        <f>SUMIFS([5]профинанс!$P$23:$P$984,[5]профинанс!$G$23:$G$984,[5]Свод!C30)</f>
        <v>14</v>
      </c>
      <c r="L30" s="44">
        <f>SUMIFS([5]профинанс!$J$23:$J$984,[5]профинанс!$G$23:$G$984,[5]Свод!C30)</f>
        <v>5527.7986201000003</v>
      </c>
      <c r="M30" s="44">
        <f>SUMIFS([5]профинанс!$Q$23:$Q$984,[5]профинанс!$G$23:$G$984,[5]Свод!C30)</f>
        <v>14</v>
      </c>
      <c r="N30" s="44">
        <f>SUMIFS([5]профинанс!$K$23:$K$984,[5]профинанс!$G$23:$G$984,[5]Свод!C30)</f>
        <v>5527.7986201000003</v>
      </c>
    </row>
    <row r="31" spans="1:14" s="9" customFormat="1" ht="16.5" customHeight="1" outlineLevel="1" x14ac:dyDescent="0.2">
      <c r="A31" s="6">
        <v>3</v>
      </c>
      <c r="B31" s="17" t="s">
        <v>23</v>
      </c>
      <c r="C31" s="6">
        <v>13</v>
      </c>
      <c r="D31" s="44">
        <f>[5]БЦК!D31+[5]РБК!D31+[5]Евраз!D31</f>
        <v>0</v>
      </c>
      <c r="E31" s="44">
        <f>[5]БЦК!E31+[5]РБК!E31+[5]Евраз!E31</f>
        <v>0</v>
      </c>
      <c r="F31" s="44">
        <f>[5]БЦК!F31+[5]РБК!F31+[5]Евраз!F31</f>
        <v>5</v>
      </c>
      <c r="G31" s="44">
        <f>[5]БЦК!G31+[5]РБК!G31+[5]Евраз!G31</f>
        <v>425</v>
      </c>
      <c r="H31" s="44">
        <f>COUNTIFS([5]профинанс!$G$23:$G$984,[5]Свод!C31)</f>
        <v>22</v>
      </c>
      <c r="I31" s="44">
        <f>SUMIFS([5]профинанс!$I$23:$I$984,[5]профинанс!$G$23:$G$984,[5]Свод!C31)</f>
        <v>7452.4295634000009</v>
      </c>
      <c r="J31" s="8">
        <f t="shared" si="3"/>
        <v>1.9523551669819762E-2</v>
      </c>
      <c r="K31" s="44">
        <f>SUMIFS([5]профинанс!$P$23:$P$984,[5]профинанс!$G$23:$G$984,[5]Свод!C31)</f>
        <v>18</v>
      </c>
      <c r="L31" s="44">
        <f>SUMIFS([5]профинанс!$J$23:$J$984,[5]профинанс!$G$23:$G$984,[5]Свод!C31)</f>
        <v>5806.5147114000001</v>
      </c>
      <c r="M31" s="44">
        <f>SUMIFS([5]профинанс!$Q$23:$Q$984,[5]профинанс!$G$23:$G$984,[5]Свод!C31)</f>
        <v>0</v>
      </c>
      <c r="N31" s="44">
        <f>SUMIFS([5]профинанс!$K$23:$K$984,[5]профинанс!$G$23:$G$984,[5]Свод!C31)</f>
        <v>0</v>
      </c>
    </row>
    <row r="32" spans="1:14" s="9" customFormat="1" ht="12.75" customHeight="1" outlineLevel="1" x14ac:dyDescent="0.2">
      <c r="A32" s="6">
        <v>4</v>
      </c>
      <c r="B32" s="17" t="s">
        <v>24</v>
      </c>
      <c r="C32" s="6">
        <v>14</v>
      </c>
      <c r="D32" s="44">
        <f>[5]БЦК!D32+[5]РБК!D32+[5]Евраз!D32</f>
        <v>0</v>
      </c>
      <c r="E32" s="44">
        <f>[5]БЦК!E32+[5]РБК!E32+[5]Евраз!E32</f>
        <v>0</v>
      </c>
      <c r="F32" s="44">
        <f>[5]БЦК!F32+[5]РБК!F32+[5]Евраз!F32</f>
        <v>1</v>
      </c>
      <c r="G32" s="44">
        <f>[5]БЦК!G32+[5]РБК!G32+[5]Евраз!G32</f>
        <v>70</v>
      </c>
      <c r="H32" s="44">
        <f>COUNTIFS([5]профинанс!$G$23:$G$984,[5]Свод!C32)</f>
        <v>37</v>
      </c>
      <c r="I32" s="44">
        <f>SUMIFS([5]профинанс!$I$23:$I$984,[5]профинанс!$G$23:$G$984,[5]Свод!C32)</f>
        <v>5339.6112667799998</v>
      </c>
      <c r="J32" s="8">
        <f t="shared" si="3"/>
        <v>1.3988481954356135E-2</v>
      </c>
      <c r="K32" s="44">
        <f>SUMIFS([5]профинанс!$P$23:$P$984,[5]профинанс!$G$23:$G$984,[5]Свод!C32)</f>
        <v>31</v>
      </c>
      <c r="L32" s="44">
        <f>SUMIFS([5]профинанс!$J$23:$J$984,[5]профинанс!$G$23:$G$984,[5]Свод!C32)</f>
        <v>4969.8394017800001</v>
      </c>
      <c r="M32" s="44">
        <f>SUMIFS([5]профинанс!$Q$23:$Q$984,[5]профинанс!$G$23:$G$984,[5]Свод!C32)</f>
        <v>0</v>
      </c>
      <c r="N32" s="44">
        <f>SUMIFS([5]профинанс!$K$23:$K$984,[5]профинанс!$G$23:$G$984,[5]Свод!C32)</f>
        <v>0</v>
      </c>
    </row>
    <row r="33" spans="1:14" s="9" customFormat="1" ht="27.75" customHeight="1" outlineLevel="1" x14ac:dyDescent="0.2">
      <c r="A33" s="6">
        <v>5</v>
      </c>
      <c r="B33" s="17" t="s">
        <v>25</v>
      </c>
      <c r="C33" s="6">
        <v>15</v>
      </c>
      <c r="D33" s="44">
        <f>[5]БЦК!D33+[5]РБК!D33+[5]Евраз!D33</f>
        <v>0</v>
      </c>
      <c r="E33" s="44">
        <f>[5]БЦК!E33+[5]РБК!E33+[5]Евраз!E33</f>
        <v>0</v>
      </c>
      <c r="F33" s="44">
        <f>[5]БЦК!F33+[5]РБК!F33+[5]Евраз!F33</f>
        <v>0</v>
      </c>
      <c r="G33" s="44">
        <f>[5]БЦК!G33+[5]РБК!G33+[5]Евраз!G33</f>
        <v>0</v>
      </c>
      <c r="H33" s="44">
        <f>COUNTIFS([5]профинанс!$G$23:$G$984,[5]Свод!C33)</f>
        <v>6</v>
      </c>
      <c r="I33" s="44">
        <f>SUMIFS([5]профинанс!$I$23:$I$984,[5]профинанс!$G$23:$G$984,[5]Свод!C33)</f>
        <v>383.54999694000003</v>
      </c>
      <c r="J33" s="8">
        <f t="shared" si="3"/>
        <v>1.0048076428649873E-3</v>
      </c>
      <c r="K33" s="44">
        <f>SUMIFS([5]профинанс!$P$23:$P$984,[5]профинанс!$G$23:$G$984,[5]Свод!C33)</f>
        <v>6</v>
      </c>
      <c r="L33" s="44">
        <f>SUMIFS([5]профинанс!$J$23:$J$984,[5]профинанс!$G$23:$G$984,[5]Свод!C33)</f>
        <v>383.54999694000003</v>
      </c>
      <c r="M33" s="44">
        <f>SUMIFS([5]профинанс!$Q$23:$Q$984,[5]профинанс!$G$23:$G$984,[5]Свод!C33)</f>
        <v>0</v>
      </c>
      <c r="N33" s="44">
        <f>SUMIFS([5]профинанс!$K$23:$K$984,[5]профинанс!$G$23:$G$984,[5]Свод!C33)</f>
        <v>0</v>
      </c>
    </row>
    <row r="34" spans="1:14" s="9" customFormat="1" ht="21.75" customHeight="1" outlineLevel="1" x14ac:dyDescent="0.2">
      <c r="A34" s="6">
        <v>6</v>
      </c>
      <c r="B34" s="17" t="s">
        <v>28</v>
      </c>
      <c r="C34" s="6">
        <v>16</v>
      </c>
      <c r="D34" s="44">
        <f>[5]БЦК!D34+[5]РБК!D34+[5]Евраз!D34</f>
        <v>0</v>
      </c>
      <c r="E34" s="44">
        <f>[5]БЦК!E34+[5]РБК!E34+[5]Евраз!E34</f>
        <v>0</v>
      </c>
      <c r="F34" s="44">
        <f>[5]БЦК!F34+[5]РБК!F34+[5]Евраз!F34</f>
        <v>0</v>
      </c>
      <c r="G34" s="44">
        <f>[5]БЦК!G34+[5]РБК!G34+[5]Евраз!G34</f>
        <v>0</v>
      </c>
      <c r="H34" s="44">
        <f>COUNTIFS([5]профинанс!$G$23:$G$984,[5]Свод!C34)</f>
        <v>19</v>
      </c>
      <c r="I34" s="44">
        <f>SUMIFS([5]профинанс!$I$23:$I$984,[5]профинанс!$G$23:$G$984,[5]Свод!C34)</f>
        <v>1411.105088</v>
      </c>
      <c r="J34" s="8">
        <f t="shared" si="3"/>
        <v>3.6967518931563846E-3</v>
      </c>
      <c r="K34" s="44">
        <f>SUMIFS([5]профинанс!$P$23:$P$984,[5]профинанс!$G$23:$G$984,[5]Свод!C34)</f>
        <v>14</v>
      </c>
      <c r="L34" s="44">
        <f>SUMIFS([5]профинанс!$J$23:$J$984,[5]профинанс!$G$23:$G$984,[5]Свод!C34)</f>
        <v>1121.0788680000001</v>
      </c>
      <c r="M34" s="44">
        <f>SUMIFS([5]профинанс!$Q$23:$Q$984,[5]профинанс!$G$23:$G$984,[5]Свод!C34)</f>
        <v>0</v>
      </c>
      <c r="N34" s="44">
        <f>SUMIFS([5]профинанс!$K$23:$K$984,[5]профинанс!$G$23:$G$984,[5]Свод!C34)</f>
        <v>0</v>
      </c>
    </row>
    <row r="35" spans="1:14" s="9" customFormat="1" ht="24.75" customHeight="1" outlineLevel="1" x14ac:dyDescent="0.2">
      <c r="A35" s="6">
        <v>7</v>
      </c>
      <c r="B35" s="17" t="s">
        <v>29</v>
      </c>
      <c r="C35" s="6">
        <v>17</v>
      </c>
      <c r="D35" s="44">
        <f>[5]БЦК!D35+[5]РБК!D35+[5]Евраз!D35</f>
        <v>0</v>
      </c>
      <c r="E35" s="44">
        <f>[5]БЦК!E35+[5]РБК!E35+[5]Евраз!E35</f>
        <v>0</v>
      </c>
      <c r="F35" s="44">
        <f>[5]БЦК!F35+[5]РБК!F35+[5]Евраз!F35</f>
        <v>3</v>
      </c>
      <c r="G35" s="44">
        <f>[5]БЦК!G35+[5]РБК!G35+[5]Евраз!G35</f>
        <v>99.4</v>
      </c>
      <c r="H35" s="44">
        <f>COUNTIFS([5]профинанс!$G$23:$G$984,[5]Свод!C35)</f>
        <v>19</v>
      </c>
      <c r="I35" s="44">
        <f>SUMIFS([5]профинанс!$I$23:$I$984,[5]профинанс!$G$23:$G$984,[5]Свод!C35)</f>
        <v>7838.2318322899973</v>
      </c>
      <c r="J35" s="8">
        <f t="shared" si="3"/>
        <v>2.0534259717031565E-2</v>
      </c>
      <c r="K35" s="44">
        <f>SUMIFS([5]профинанс!$P$23:$P$984,[5]профинанс!$G$23:$G$984,[5]Свод!C35)</f>
        <v>16</v>
      </c>
      <c r="L35" s="44">
        <f>SUMIFS([5]профинанс!$J$23:$J$984,[5]профинанс!$G$23:$G$984,[5]Свод!C35)</f>
        <v>7039.5819277899991</v>
      </c>
      <c r="M35" s="44">
        <f>SUMIFS([5]профинанс!$Q$23:$Q$984,[5]профинанс!$G$23:$G$984,[5]Свод!C35)</f>
        <v>0</v>
      </c>
      <c r="N35" s="44">
        <f>SUMIFS([5]профинанс!$K$23:$K$984,[5]профинанс!$G$23:$G$984,[5]Свод!C35)</f>
        <v>0</v>
      </c>
    </row>
    <row r="36" spans="1:14" s="9" customFormat="1" ht="27.75" customHeight="1" outlineLevel="1" x14ac:dyDescent="0.2">
      <c r="A36" s="6">
        <v>8</v>
      </c>
      <c r="B36" s="17" t="s">
        <v>30</v>
      </c>
      <c r="C36" s="6">
        <v>18</v>
      </c>
      <c r="D36" s="44">
        <f>[5]БЦК!D36+[5]РБК!D36+[5]Евраз!D36</f>
        <v>0</v>
      </c>
      <c r="E36" s="44">
        <f>[5]БЦК!E36+[5]РБК!E36+[5]Евраз!E36</f>
        <v>0</v>
      </c>
      <c r="F36" s="44">
        <f>[5]БЦК!F36+[5]РБК!F36+[5]Евраз!F36</f>
        <v>0</v>
      </c>
      <c r="G36" s="44">
        <f>[5]БЦК!G36+[5]РБК!G36+[5]Евраз!G36</f>
        <v>0</v>
      </c>
      <c r="H36" s="44">
        <f>COUNTIFS([5]профинанс!$G$23:$G$984,[5]Свод!C36)</f>
        <v>10</v>
      </c>
      <c r="I36" s="44">
        <f>SUMIFS([5]профинанс!$I$23:$I$984,[5]профинанс!$G$23:$G$984,[5]Свод!C36)</f>
        <v>1191.498998</v>
      </c>
      <c r="J36" s="8">
        <f t="shared" si="3"/>
        <v>3.1214373854985601E-3</v>
      </c>
      <c r="K36" s="44">
        <f>SUMIFS([5]профинанс!$P$23:$P$984,[5]профинанс!$G$23:$G$984,[5]Свод!C36)</f>
        <v>5</v>
      </c>
      <c r="L36" s="44">
        <f>SUMIFS([5]профинанс!$J$23:$J$984,[5]профинанс!$G$23:$G$984,[5]Свод!C36)</f>
        <v>741.19899800000007</v>
      </c>
      <c r="M36" s="44">
        <f>SUMIFS([5]профинанс!$Q$23:$Q$984,[5]профинанс!$G$23:$G$984,[5]Свод!C36)</f>
        <v>0</v>
      </c>
      <c r="N36" s="44">
        <f>SUMIFS([5]профинанс!$K$23:$K$984,[5]профинанс!$G$23:$G$984,[5]Свод!C36)</f>
        <v>0</v>
      </c>
    </row>
    <row r="37" spans="1:14" s="9" customFormat="1" ht="26.25" customHeight="1" outlineLevel="1" x14ac:dyDescent="0.2">
      <c r="A37" s="6">
        <v>9</v>
      </c>
      <c r="B37" s="17" t="s">
        <v>32</v>
      </c>
      <c r="C37" s="6">
        <v>19</v>
      </c>
      <c r="D37" s="44">
        <f>[5]БЦК!D37+[5]РБК!D37+[5]Евраз!D37</f>
        <v>0</v>
      </c>
      <c r="E37" s="44">
        <f>[5]БЦК!E37+[5]РБК!E37+[5]Евраз!E37</f>
        <v>0</v>
      </c>
      <c r="F37" s="44">
        <f>[5]БЦК!F37+[5]РБК!F37+[5]Евраз!F37</f>
        <v>0</v>
      </c>
      <c r="G37" s="44">
        <f>[5]БЦК!G37+[5]РБК!G37+[5]Евраз!G37</f>
        <v>0</v>
      </c>
      <c r="H37" s="44">
        <f>COUNTIFS([5]профинанс!$G$23:$G$984,[5]Свод!C37)</f>
        <v>4</v>
      </c>
      <c r="I37" s="44">
        <f>SUMIFS([5]профинанс!$I$23:$I$984,[5]профинанс!$G$23:$G$984,[5]Свод!C37)</f>
        <v>1362.20450527</v>
      </c>
      <c r="J37" s="8">
        <f t="shared" si="3"/>
        <v>3.5686442679193492E-3</v>
      </c>
      <c r="K37" s="44">
        <f>SUMIFS([5]профинанс!$P$23:$P$984,[5]профинанс!$G$23:$G$984,[5]Свод!C37)</f>
        <v>3</v>
      </c>
      <c r="L37" s="44">
        <f>SUMIFS([5]профинанс!$J$23:$J$984,[5]профинанс!$G$23:$G$984,[5]Свод!C37)</f>
        <v>962.20450527000003</v>
      </c>
      <c r="M37" s="44">
        <f>SUMIFS([5]профинанс!$Q$23:$Q$984,[5]профинанс!$G$23:$G$984,[5]Свод!C37)</f>
        <v>0</v>
      </c>
      <c r="N37" s="44">
        <f>SUMIFS([5]профинанс!$K$23:$K$984,[5]профинанс!$G$23:$G$984,[5]Свод!C37)</f>
        <v>0</v>
      </c>
    </row>
    <row r="38" spans="1:14" s="9" customFormat="1" ht="27" customHeight="1" outlineLevel="1" x14ac:dyDescent="0.2">
      <c r="A38" s="6">
        <v>10</v>
      </c>
      <c r="B38" s="17" t="s">
        <v>33</v>
      </c>
      <c r="C38" s="6">
        <v>20</v>
      </c>
      <c r="D38" s="44">
        <f>[5]БЦК!D38+[5]РБК!D38+[5]Евраз!D38</f>
        <v>1</v>
      </c>
      <c r="E38" s="44">
        <f>[5]БЦК!E38+[5]РБК!E38+[5]Евраз!E38</f>
        <v>200</v>
      </c>
      <c r="F38" s="44">
        <f>[5]БЦК!F38+[5]РБК!F38+[5]Евраз!F38</f>
        <v>6</v>
      </c>
      <c r="G38" s="44">
        <f>[5]БЦК!G38+[5]РБК!G38+[5]Евраз!G38</f>
        <v>1612</v>
      </c>
      <c r="H38" s="44">
        <f>COUNTIFS([5]профинанс!$G$23:$G$984,[5]Свод!C38)</f>
        <v>34</v>
      </c>
      <c r="I38" s="44">
        <f>SUMIFS([5]профинанс!$I$23:$I$984,[5]профинанс!$G$23:$G$984,[5]Свод!C38)</f>
        <v>12166.8676212594</v>
      </c>
      <c r="J38" s="8">
        <f t="shared" si="3"/>
        <v>3.1874231972632359E-2</v>
      </c>
      <c r="K38" s="44">
        <f>SUMIFS([5]профинанс!$P$23:$P$984,[5]профинанс!$G$23:$G$984,[5]Свод!C38)</f>
        <v>29</v>
      </c>
      <c r="L38" s="44">
        <f>SUMIFS([5]профинанс!$J$23:$J$984,[5]профинанс!$G$23:$G$984,[5]Свод!C38)</f>
        <v>10999.840471650001</v>
      </c>
      <c r="M38" s="44">
        <f>SUMIFS([5]профинанс!$Q$23:$Q$984,[5]профинанс!$G$23:$G$984,[5]Свод!C38)</f>
        <v>0</v>
      </c>
      <c r="N38" s="44">
        <f>SUMIFS([5]профинанс!$K$23:$K$984,[5]профинанс!$G$23:$G$984,[5]Свод!C38)</f>
        <v>0</v>
      </c>
    </row>
    <row r="39" spans="1:14" s="9" customFormat="1" ht="34.5" customHeight="1" outlineLevel="1" x14ac:dyDescent="0.2">
      <c r="A39" s="6">
        <v>11</v>
      </c>
      <c r="B39" s="17" t="s">
        <v>34</v>
      </c>
      <c r="C39" s="6">
        <v>21</v>
      </c>
      <c r="D39" s="44">
        <f>[5]БЦК!D39+[5]РБК!D39+[5]Евраз!D39</f>
        <v>0</v>
      </c>
      <c r="E39" s="44">
        <f>[5]БЦК!E39+[5]РБК!E39+[5]Евраз!E39</f>
        <v>0</v>
      </c>
      <c r="F39" s="44">
        <f>[5]БЦК!F39+[5]РБК!F39+[5]Евраз!F39</f>
        <v>0</v>
      </c>
      <c r="G39" s="44">
        <f>[5]БЦК!G39+[5]РБК!G39+[5]Евраз!G39</f>
        <v>0</v>
      </c>
      <c r="H39" s="44">
        <f>COUNTIFS([5]профинанс!$G$23:$G$984,[5]Свод!C39)</f>
        <v>13</v>
      </c>
      <c r="I39" s="44">
        <f>SUMIFS([5]профинанс!$I$23:$I$984,[5]профинанс!$G$23:$G$984,[5]Свод!C39)</f>
        <v>7571.9465</v>
      </c>
      <c r="J39" s="8">
        <f t="shared" si="3"/>
        <v>1.9836656955455511E-2</v>
      </c>
      <c r="K39" s="44">
        <f>SUMIFS([5]профинанс!$P$23:$P$984,[5]профинанс!$G$23:$G$984,[5]Свод!C39)</f>
        <v>11</v>
      </c>
      <c r="L39" s="44">
        <f>SUMIFS([5]профинанс!$J$23:$J$984,[5]профинанс!$G$23:$G$984,[5]Свод!C39)</f>
        <v>7056.0465000000004</v>
      </c>
      <c r="M39" s="44">
        <f>SUMIFS([5]профинанс!$Q$23:$Q$984,[5]профинанс!$G$23:$G$984,[5]Свод!C39)</f>
        <v>0</v>
      </c>
      <c r="N39" s="44">
        <f>SUMIFS([5]профинанс!$K$23:$K$984,[5]профинанс!$G$23:$G$984,[5]Свод!C39)</f>
        <v>0</v>
      </c>
    </row>
    <row r="40" spans="1:14" s="9" customFormat="1" ht="36.75" customHeight="1" outlineLevel="1" x14ac:dyDescent="0.2">
      <c r="A40" s="6">
        <v>12</v>
      </c>
      <c r="B40" s="17" t="s">
        <v>35</v>
      </c>
      <c r="C40" s="6">
        <v>22</v>
      </c>
      <c r="D40" s="44">
        <f>[5]БЦК!D40+[5]РБК!D40+[5]Евраз!D40</f>
        <v>0</v>
      </c>
      <c r="E40" s="44">
        <f>[5]БЦК!E40+[5]РБК!E40+[5]Евраз!E40</f>
        <v>0</v>
      </c>
      <c r="F40" s="44">
        <f>[5]БЦК!F40+[5]РБК!F40+[5]Евраз!F40</f>
        <v>19</v>
      </c>
      <c r="G40" s="44">
        <f>[5]БЦК!G40+[5]РБК!G40+[5]Евраз!G40</f>
        <v>6367.2</v>
      </c>
      <c r="H40" s="44">
        <f>COUNTIFS([5]профинанс!$G$23:$G$984,[5]Свод!C40)</f>
        <v>79</v>
      </c>
      <c r="I40" s="44">
        <f>SUMIFS([5]профинанс!$I$23:$I$984,[5]профинанс!$G$23:$G$984,[5]Свод!C40)</f>
        <v>30554.325236290002</v>
      </c>
      <c r="J40" s="8">
        <f t="shared" si="3"/>
        <v>8.0044895750082473E-2</v>
      </c>
      <c r="K40" s="44">
        <f>SUMIFS([5]профинанс!$P$23:$P$984,[5]профинанс!$G$23:$G$984,[5]Свод!C40)</f>
        <v>63</v>
      </c>
      <c r="L40" s="44">
        <f>SUMIFS([5]профинанс!$J$23:$J$984,[5]профинанс!$G$23:$G$984,[5]Свод!C40)</f>
        <v>27264.663762890003</v>
      </c>
      <c r="M40" s="44">
        <f>SUMIFS([5]профинанс!$Q$23:$Q$984,[5]профинанс!$G$23:$G$984,[5]Свод!C40)</f>
        <v>0</v>
      </c>
      <c r="N40" s="44">
        <f>SUMIFS([5]профинанс!$K$23:$K$984,[5]профинанс!$G$23:$G$984,[5]Свод!C40)</f>
        <v>0</v>
      </c>
    </row>
    <row r="41" spans="1:14" s="9" customFormat="1" ht="39.75" customHeight="1" outlineLevel="1" x14ac:dyDescent="0.2">
      <c r="A41" s="6">
        <v>13</v>
      </c>
      <c r="B41" s="17" t="s">
        <v>36</v>
      </c>
      <c r="C41" s="6">
        <v>23</v>
      </c>
      <c r="D41" s="44">
        <f>[5]БЦК!D41+[5]РБК!D41+[5]Евраз!D41</f>
        <v>0</v>
      </c>
      <c r="E41" s="44">
        <f>[5]БЦК!E41+[5]РБК!E41+[5]Евраз!E41</f>
        <v>0</v>
      </c>
      <c r="F41" s="44">
        <f>[5]БЦК!F41+[5]РБК!F41+[5]Евраз!F41</f>
        <v>22</v>
      </c>
      <c r="G41" s="44">
        <f>[5]БЦК!G41+[5]РБК!G41+[5]Евраз!G41</f>
        <v>3641.1</v>
      </c>
      <c r="H41" s="44">
        <f>COUNTIFS([5]профинанс!$G$23:$G$984,[5]Свод!C41)</f>
        <v>143</v>
      </c>
      <c r="I41" s="44">
        <f>SUMIFS([5]профинанс!$I$23:$I$984,[5]профинанс!$G$23:$G$984,[5]Свод!C41)</f>
        <v>34736.844870480003</v>
      </c>
      <c r="J41" s="8">
        <f t="shared" si="3"/>
        <v>9.1002079242185105E-2</v>
      </c>
      <c r="K41" s="44">
        <f>SUMIFS([5]профинанс!$P$23:$P$984,[5]профинанс!$G$23:$G$984,[5]Свод!C41)</f>
        <v>87</v>
      </c>
      <c r="L41" s="44">
        <f>SUMIFS([5]профинанс!$J$23:$J$984,[5]профинанс!$G$23:$G$984,[5]Свод!C41)</f>
        <v>25588.039497769998</v>
      </c>
      <c r="M41" s="44">
        <f>SUMIFS([5]профинанс!$Q$23:$Q$984,[5]профинанс!$G$23:$G$984,[5]Свод!C41)</f>
        <v>0</v>
      </c>
      <c r="N41" s="44">
        <f>SUMIFS([5]профинанс!$K$23:$K$984,[5]профинанс!$G$23:$G$984,[5]Свод!C41)</f>
        <v>0</v>
      </c>
    </row>
    <row r="42" spans="1:14" s="9" customFormat="1" ht="22.5" customHeight="1" outlineLevel="1" x14ac:dyDescent="0.2">
      <c r="A42" s="6">
        <v>14</v>
      </c>
      <c r="B42" s="17" t="s">
        <v>37</v>
      </c>
      <c r="C42" s="6">
        <v>24</v>
      </c>
      <c r="D42" s="44">
        <f>[5]БЦК!D42+[5]РБК!D42+[5]Евраз!D42</f>
        <v>0</v>
      </c>
      <c r="E42" s="44">
        <f>[5]БЦК!E42+[5]РБК!E42+[5]Евраз!E42</f>
        <v>0</v>
      </c>
      <c r="F42" s="44">
        <f>[5]БЦК!F42+[5]РБК!F42+[5]Евраз!F42</f>
        <v>6</v>
      </c>
      <c r="G42" s="44">
        <f>[5]БЦК!G42+[5]РБК!G42+[5]Евраз!G42</f>
        <v>2646</v>
      </c>
      <c r="H42" s="44">
        <f>COUNTIFS([5]профинанс!$G$23:$G$984,[5]Свод!C42)</f>
        <v>35</v>
      </c>
      <c r="I42" s="44">
        <f>SUMIFS([5]профинанс!$I$23:$I$984,[5]профинанс!$G$23:$G$984,[5]Свод!C42)</f>
        <v>32924.257361500007</v>
      </c>
      <c r="J42" s="8">
        <f t="shared" si="3"/>
        <v>8.6253541119605953E-2</v>
      </c>
      <c r="K42" s="44">
        <f>SUMIFS([5]профинанс!$P$23:$P$984,[5]профинанс!$G$23:$G$984,[5]Свод!C42)</f>
        <v>30</v>
      </c>
      <c r="L42" s="44">
        <f>SUMIFS([5]профинанс!$J$23:$J$984,[5]профинанс!$G$23:$G$984,[5]Свод!C42)</f>
        <v>30389.2257355</v>
      </c>
      <c r="M42" s="44">
        <f>SUMIFS([5]профинанс!$Q$23:$Q$984,[5]профинанс!$G$23:$G$984,[5]Свод!C42)</f>
        <v>0</v>
      </c>
      <c r="N42" s="44">
        <f>SUMIFS([5]профинанс!$K$23:$K$984,[5]профинанс!$G$23:$G$984,[5]Свод!C42)</f>
        <v>0</v>
      </c>
    </row>
    <row r="43" spans="1:14" s="9" customFormat="1" ht="31.5" customHeight="1" outlineLevel="1" x14ac:dyDescent="0.2">
      <c r="A43" s="6">
        <v>15</v>
      </c>
      <c r="B43" s="17" t="s">
        <v>38</v>
      </c>
      <c r="C43" s="6">
        <v>25</v>
      </c>
      <c r="D43" s="44">
        <f>[5]БЦК!D43+[5]РБК!D43+[5]Евраз!D43</f>
        <v>0</v>
      </c>
      <c r="E43" s="44">
        <f>[5]БЦК!E43+[5]РБК!E43+[5]Евраз!E43</f>
        <v>0</v>
      </c>
      <c r="F43" s="44">
        <f>[5]БЦК!F43+[5]РБК!F43+[5]Евраз!F43</f>
        <v>9</v>
      </c>
      <c r="G43" s="44">
        <f>[5]БЦК!G43+[5]РБК!G43+[5]Евраз!G43</f>
        <v>2514.35</v>
      </c>
      <c r="H43" s="44">
        <f>COUNTIFS([5]профинанс!$G$23:$G$984,[5]Свод!C43)</f>
        <v>60</v>
      </c>
      <c r="I43" s="44">
        <f>SUMIFS([5]профинанс!$I$23:$I$984,[5]профинанс!$G$23:$G$984,[5]Свод!C43)</f>
        <v>20196.407596950005</v>
      </c>
      <c r="J43" s="8">
        <f t="shared" si="3"/>
        <v>5.290967246443868E-2</v>
      </c>
      <c r="K43" s="44">
        <f>SUMIFS([5]профинанс!$P$23:$P$984,[5]профинанс!$G$23:$G$984,[5]Свод!C43)</f>
        <v>46</v>
      </c>
      <c r="L43" s="44">
        <f>SUMIFS([5]профинанс!$J$23:$J$984,[5]профинанс!$G$23:$G$984,[5]Свод!C43)</f>
        <v>17932.383817240003</v>
      </c>
      <c r="M43" s="44">
        <f>SUMIFS([5]профинанс!$Q$23:$Q$984,[5]профинанс!$G$23:$G$984,[5]Свод!C43)</f>
        <v>0</v>
      </c>
      <c r="N43" s="44">
        <f>SUMIFS([5]профинанс!$K$23:$K$984,[5]профинанс!$G$23:$G$984,[5]Свод!C43)</f>
        <v>0</v>
      </c>
    </row>
    <row r="44" spans="1:14" s="9" customFormat="1" ht="37.5" customHeight="1" outlineLevel="1" x14ac:dyDescent="0.2">
      <c r="A44" s="6">
        <v>16</v>
      </c>
      <c r="B44" s="17" t="s">
        <v>39</v>
      </c>
      <c r="C44" s="6">
        <v>26</v>
      </c>
      <c r="D44" s="44">
        <f>[5]БЦК!D44+[5]РБК!D44+[5]Евраз!D44</f>
        <v>0</v>
      </c>
      <c r="E44" s="44">
        <f>[5]БЦК!E44+[5]РБК!E44+[5]Евраз!E44</f>
        <v>0</v>
      </c>
      <c r="F44" s="44">
        <f>[5]БЦК!F44+[5]РБК!F44+[5]Евраз!F44</f>
        <v>2</v>
      </c>
      <c r="G44" s="44">
        <f>[5]БЦК!G44+[5]РБК!G44+[5]Евраз!G44</f>
        <v>201</v>
      </c>
      <c r="H44" s="44">
        <f>COUNTIFS([5]профинанс!$G$23:$G$984,[5]Свод!C44)</f>
        <v>3</v>
      </c>
      <c r="I44" s="44">
        <f>SUMIFS([5]профинанс!$I$23:$I$984,[5]профинанс!$G$23:$G$984,[5]Свод!C44)</f>
        <v>1615.58013764</v>
      </c>
      <c r="J44" s="8">
        <f t="shared" si="3"/>
        <v>4.2324267576919986E-3</v>
      </c>
      <c r="K44" s="44">
        <f>SUMIFS([5]профинанс!$P$23:$P$984,[5]профинанс!$G$23:$G$984,[5]Свод!C44)</f>
        <v>3</v>
      </c>
      <c r="L44" s="44">
        <f>SUMIFS([5]профинанс!$J$23:$J$984,[5]профинанс!$G$23:$G$984,[5]Свод!C44)</f>
        <v>1565.58013764</v>
      </c>
      <c r="M44" s="44">
        <f>SUMIFS([5]профинанс!$Q$23:$Q$984,[5]профинанс!$G$23:$G$984,[5]Свод!C44)</f>
        <v>0</v>
      </c>
      <c r="N44" s="44">
        <f>SUMIFS([5]профинанс!$K$23:$K$984,[5]профинанс!$G$23:$G$984,[5]Свод!C44)</f>
        <v>0</v>
      </c>
    </row>
    <row r="45" spans="1:14" s="9" customFormat="1" ht="38.25" customHeight="1" outlineLevel="1" x14ac:dyDescent="0.2">
      <c r="A45" s="6">
        <v>17</v>
      </c>
      <c r="B45" s="17" t="s">
        <v>40</v>
      </c>
      <c r="C45" s="6">
        <v>27</v>
      </c>
      <c r="D45" s="44">
        <f>[5]БЦК!D45+[5]РБК!D45+[5]Евраз!D45</f>
        <v>0</v>
      </c>
      <c r="E45" s="44">
        <f>[5]БЦК!E45+[5]РБК!E45+[5]Евраз!E45</f>
        <v>0</v>
      </c>
      <c r="F45" s="44">
        <f>[5]БЦК!F45+[5]РБК!F45+[5]Евраз!F45</f>
        <v>1</v>
      </c>
      <c r="G45" s="44">
        <f>[5]БЦК!G45+[5]РБК!G45+[5]Евраз!G45</f>
        <v>200</v>
      </c>
      <c r="H45" s="44">
        <f>COUNTIFS([5]профинанс!$G$23:$G$984,[5]Свод!C45)</f>
        <v>27</v>
      </c>
      <c r="I45" s="44">
        <f>SUMIFS([5]профинанс!$I$23:$I$984,[5]профинанс!$G$23:$G$984,[5]Свод!C45)</f>
        <v>14648.293732619999</v>
      </c>
      <c r="J45" s="8">
        <f t="shared" si="3"/>
        <v>3.837496445025488E-2</v>
      </c>
      <c r="K45" s="44">
        <f>SUMIFS([5]профинанс!$P$23:$P$984,[5]профинанс!$G$23:$G$984,[5]Свод!C45)</f>
        <v>23</v>
      </c>
      <c r="L45" s="44">
        <f>SUMIFS([5]профинанс!$J$23:$J$984,[5]профинанс!$G$23:$G$984,[5]Свод!C45)</f>
        <v>13367.558018369999</v>
      </c>
      <c r="M45" s="44">
        <f>SUMIFS([5]профинанс!$Q$23:$Q$984,[5]профинанс!$G$23:$G$984,[5]Свод!C45)</f>
        <v>0</v>
      </c>
      <c r="N45" s="44">
        <f>SUMIFS([5]профинанс!$K$23:$K$984,[5]профинанс!$G$23:$G$984,[5]Свод!C45)</f>
        <v>0</v>
      </c>
    </row>
    <row r="46" spans="1:14" s="9" customFormat="1" ht="28.5" customHeight="1" outlineLevel="1" x14ac:dyDescent="0.2">
      <c r="A46" s="6">
        <v>18</v>
      </c>
      <c r="B46" s="17" t="s">
        <v>41</v>
      </c>
      <c r="C46" s="6">
        <v>28</v>
      </c>
      <c r="D46" s="44">
        <f>[5]БЦК!D46+[5]РБК!D46+[5]Евраз!D46</f>
        <v>0</v>
      </c>
      <c r="E46" s="44">
        <f>[5]БЦК!E46+[5]РБК!E46+[5]Евраз!E46</f>
        <v>0</v>
      </c>
      <c r="F46" s="44">
        <f>[5]БЦК!F46+[5]РБК!F46+[5]Евраз!F46</f>
        <v>3</v>
      </c>
      <c r="G46" s="44">
        <f>[5]БЦК!G46+[5]РБК!G46+[5]Евраз!G46</f>
        <v>224</v>
      </c>
      <c r="H46" s="44">
        <f>COUNTIFS([5]профинанс!$G$23:$G$984,[5]Свод!C46)</f>
        <v>20</v>
      </c>
      <c r="I46" s="44">
        <f>SUMIFS([5]профинанс!$I$23:$I$984,[5]профинанс!$G$23:$G$984,[5]Свод!C46)</f>
        <v>4531.0932898899991</v>
      </c>
      <c r="J46" s="8">
        <f t="shared" si="3"/>
        <v>1.1870361633526364E-2</v>
      </c>
      <c r="K46" s="44">
        <f>SUMIFS([5]профинанс!$P$23:$P$984,[5]профинанс!$G$23:$G$984,[5]Свод!C46)</f>
        <v>14</v>
      </c>
      <c r="L46" s="44">
        <f>SUMIFS([5]профинанс!$J$23:$J$984,[5]профинанс!$G$23:$G$984,[5]Свод!C46)</f>
        <v>3363.0932898900001</v>
      </c>
      <c r="M46" s="44">
        <f>SUMIFS([5]профинанс!$Q$23:$Q$984,[5]профинанс!$G$23:$G$984,[5]Свод!C46)</f>
        <v>0</v>
      </c>
      <c r="N46" s="44">
        <f>SUMIFS([5]профинанс!$K$23:$K$984,[5]профинанс!$G$23:$G$984,[5]Свод!C46)</f>
        <v>0</v>
      </c>
    </row>
    <row r="47" spans="1:14" s="9" customFormat="1" ht="27" customHeight="1" outlineLevel="1" x14ac:dyDescent="0.2">
      <c r="A47" s="6">
        <v>19</v>
      </c>
      <c r="B47" s="17" t="s">
        <v>42</v>
      </c>
      <c r="C47" s="6">
        <v>29</v>
      </c>
      <c r="D47" s="44">
        <f>[5]БЦК!D47+[5]РБК!D47+[5]Евраз!D47</f>
        <v>0</v>
      </c>
      <c r="E47" s="44">
        <f>[5]БЦК!E47+[5]РБК!E47+[5]Евраз!E47</f>
        <v>0</v>
      </c>
      <c r="F47" s="44">
        <f>[5]БЦК!F47+[5]РБК!F47+[5]Евраз!F47</f>
        <v>0</v>
      </c>
      <c r="G47" s="44">
        <f>[5]БЦК!G47+[5]РБК!G47+[5]Евраз!G47</f>
        <v>0</v>
      </c>
      <c r="H47" s="44">
        <f>COUNTIFS([5]профинанс!$G$23:$G$984,[5]Свод!C47)</f>
        <v>3</v>
      </c>
      <c r="I47" s="44">
        <f>SUMIFS([5]профинанс!$I$23:$I$984,[5]профинанс!$G$23:$G$984,[5]Свод!C47)</f>
        <v>4141.5727720000004</v>
      </c>
      <c r="J47" s="8">
        <f t="shared" si="3"/>
        <v>1.0849912678888971E-2</v>
      </c>
      <c r="K47" s="44">
        <f>SUMIFS([5]профинанс!$P$23:$P$984,[5]профинанс!$G$23:$G$984,[5]Свод!C47)</f>
        <v>3</v>
      </c>
      <c r="L47" s="44">
        <f>SUMIFS([5]профинанс!$J$23:$J$984,[5]профинанс!$G$23:$G$984,[5]Свод!C47)</f>
        <v>4124.5727720000004</v>
      </c>
      <c r="M47" s="44">
        <f>SUMIFS([5]профинанс!$Q$23:$Q$984,[5]профинанс!$G$23:$G$984,[5]Свод!C47)</f>
        <v>0</v>
      </c>
      <c r="N47" s="44">
        <f>SUMIFS([5]профинанс!$K$23:$K$984,[5]профинанс!$G$23:$G$984,[5]Свод!C47)</f>
        <v>0</v>
      </c>
    </row>
    <row r="48" spans="1:14" s="9" customFormat="1" ht="24" customHeight="1" outlineLevel="1" x14ac:dyDescent="0.2">
      <c r="A48" s="6">
        <v>20</v>
      </c>
      <c r="B48" s="17" t="s">
        <v>43</v>
      </c>
      <c r="C48" s="6">
        <v>30</v>
      </c>
      <c r="D48" s="44">
        <f>[5]БЦК!D48+[5]РБК!D48+[5]Евраз!D48</f>
        <v>0</v>
      </c>
      <c r="E48" s="44">
        <f>[5]БЦК!E48+[5]РБК!E48+[5]Евраз!E48</f>
        <v>0</v>
      </c>
      <c r="F48" s="44">
        <f>[5]БЦК!F48+[5]РБК!F48+[5]Евраз!F48</f>
        <v>0</v>
      </c>
      <c r="G48" s="44">
        <f>[5]БЦК!G48+[5]РБК!G48+[5]Евраз!G48</f>
        <v>0</v>
      </c>
      <c r="H48" s="44">
        <f>COUNTIFS([5]профинанс!$G$23:$G$984,[5]Свод!C48)</f>
        <v>3</v>
      </c>
      <c r="I48" s="44">
        <f>SUMIFS([5]профинанс!$I$23:$I$984,[5]профинанс!$G$23:$G$984,[5]Свод!C48)</f>
        <v>1632.0423373000001</v>
      </c>
      <c r="J48" s="8">
        <f t="shared" si="3"/>
        <v>4.2755537142001613E-3</v>
      </c>
      <c r="K48" s="44">
        <f>SUMIFS([5]профинанс!$P$23:$P$984,[5]профинанс!$G$23:$G$984,[5]Свод!C48)</f>
        <v>3</v>
      </c>
      <c r="L48" s="44">
        <f>SUMIFS([5]профинанс!$J$23:$J$984,[5]профинанс!$G$23:$G$984,[5]Свод!C48)</f>
        <v>1632.0423373000001</v>
      </c>
      <c r="M48" s="44">
        <f>SUMIFS([5]профинанс!$Q$23:$Q$984,[5]профинанс!$G$23:$G$984,[5]Свод!C48)</f>
        <v>0</v>
      </c>
      <c r="N48" s="44">
        <f>SUMIFS([5]профинанс!$K$23:$K$984,[5]профинанс!$G$23:$G$984,[5]Свод!C48)</f>
        <v>0</v>
      </c>
    </row>
    <row r="49" spans="1:14" s="9" customFormat="1" ht="20.25" customHeight="1" outlineLevel="1" x14ac:dyDescent="0.2">
      <c r="A49" s="6">
        <v>21</v>
      </c>
      <c r="B49" s="17" t="s">
        <v>44</v>
      </c>
      <c r="C49" s="6">
        <v>31</v>
      </c>
      <c r="D49" s="44">
        <f>[5]БЦК!D49+[5]РБК!D49+[5]Евраз!D49</f>
        <v>0</v>
      </c>
      <c r="E49" s="44">
        <f>[5]БЦК!E49+[5]РБК!E49+[5]Евраз!E49</f>
        <v>0</v>
      </c>
      <c r="F49" s="44">
        <f>[5]БЦК!F49+[5]РБК!F49+[5]Евраз!F49</f>
        <v>4</v>
      </c>
      <c r="G49" s="44">
        <f>[5]БЦК!G49+[5]РБК!G49+[5]Евраз!G49</f>
        <v>281.41943000000003</v>
      </c>
      <c r="H49" s="44">
        <f>COUNTIFS([5]профинанс!$G$23:$G$984,[5]Свод!C49)</f>
        <v>38</v>
      </c>
      <c r="I49" s="44">
        <f>SUMIFS([5]профинанс!$I$23:$I$984,[5]профинанс!$G$23:$G$984,[5]Свод!C49)</f>
        <v>12661.694371900001</v>
      </c>
      <c r="J49" s="8">
        <f t="shared" si="3"/>
        <v>3.3170557627447847E-2</v>
      </c>
      <c r="K49" s="44">
        <f>SUMIFS([5]профинанс!$P$23:$P$984,[5]профинанс!$G$23:$G$984,[5]Свод!C49)</f>
        <v>26</v>
      </c>
      <c r="L49" s="44">
        <f>SUMIFS([5]профинанс!$J$23:$J$984,[5]профинанс!$G$23:$G$984,[5]Свод!C49)</f>
        <v>11680.492574259999</v>
      </c>
      <c r="M49" s="44">
        <f>SUMIFS([5]профинанс!$Q$23:$Q$984,[5]профинанс!$G$23:$G$984,[5]Свод!C49)</f>
        <v>0</v>
      </c>
      <c r="N49" s="44">
        <f>SUMIFS([5]профинанс!$K$23:$K$984,[5]профинанс!$G$23:$G$984,[5]Свод!C49)</f>
        <v>0</v>
      </c>
    </row>
    <row r="50" spans="1:14" s="9" customFormat="1" ht="15" customHeight="1" outlineLevel="1" x14ac:dyDescent="0.2">
      <c r="A50" s="6">
        <v>22</v>
      </c>
      <c r="B50" s="17" t="s">
        <v>45</v>
      </c>
      <c r="C50" s="6">
        <v>32</v>
      </c>
      <c r="D50" s="44">
        <f>[5]БЦК!D50+[5]РБК!D50+[5]Евраз!D50</f>
        <v>0</v>
      </c>
      <c r="E50" s="44">
        <f>[5]БЦК!E50+[5]РБК!E50+[5]Евраз!E50</f>
        <v>0</v>
      </c>
      <c r="F50" s="44">
        <f>[5]БЦК!F50+[5]РБК!F50+[5]Евраз!F50</f>
        <v>1</v>
      </c>
      <c r="G50" s="44">
        <f>[5]БЦК!G50+[5]РБК!G50+[5]Евраз!G50</f>
        <v>150</v>
      </c>
      <c r="H50" s="44">
        <f>COUNTIFS([5]профинанс!$G$23:$G$984,[5]Свод!C50)</f>
        <v>11</v>
      </c>
      <c r="I50" s="44">
        <f>SUMIFS([5]профинанс!$I$23:$I$984,[5]профинанс!$G$23:$G$984,[5]Свод!C50)</f>
        <v>3353.9349999999999</v>
      </c>
      <c r="J50" s="8">
        <f t="shared" si="3"/>
        <v>8.7864934130075633E-3</v>
      </c>
      <c r="K50" s="44">
        <f>SUMIFS([5]профинанс!$P$23:$P$984,[5]профинанс!$G$23:$G$984,[5]Свод!C50)</f>
        <v>8</v>
      </c>
      <c r="L50" s="44">
        <f>SUMIFS([5]профинанс!$J$23:$J$984,[5]профинанс!$G$23:$G$984,[5]Свод!C50)</f>
        <v>3213.4349999999999</v>
      </c>
      <c r="M50" s="44">
        <f>SUMIFS([5]профинанс!$Q$23:$Q$984,[5]профинанс!$G$23:$G$984,[5]Свод!C50)</f>
        <v>0</v>
      </c>
      <c r="N50" s="44">
        <f>SUMIFS([5]профинанс!$K$23:$K$984,[5]профинанс!$G$23:$G$984,[5]Свод!C50)</f>
        <v>0</v>
      </c>
    </row>
    <row r="51" spans="1:14" s="9" customFormat="1" ht="36.75" customHeight="1" outlineLevel="1" x14ac:dyDescent="0.2">
      <c r="A51" s="6">
        <v>23</v>
      </c>
      <c r="B51" s="17" t="s">
        <v>46</v>
      </c>
      <c r="C51" s="6">
        <v>33</v>
      </c>
      <c r="D51" s="44">
        <f>[5]БЦК!D51+[5]РБК!D51+[5]Евраз!D51</f>
        <v>0</v>
      </c>
      <c r="E51" s="44">
        <f>[5]БЦК!E51+[5]РБК!E51+[5]Евраз!E51</f>
        <v>0</v>
      </c>
      <c r="F51" s="44">
        <f>[5]БЦК!F51+[5]РБК!F51+[5]Евраз!F51</f>
        <v>2</v>
      </c>
      <c r="G51" s="44">
        <f>[5]БЦК!G51+[5]РБК!G51+[5]Евраз!G51</f>
        <v>365</v>
      </c>
      <c r="H51" s="44">
        <f>COUNTIFS([5]профинанс!$G$23:$G$984,[5]Свод!C51)</f>
        <v>5</v>
      </c>
      <c r="I51" s="44">
        <f>SUMIFS([5]профинанс!$I$23:$I$984,[5]профинанс!$G$23:$G$984,[5]Свод!C51)</f>
        <v>2612.188275</v>
      </c>
      <c r="J51" s="8">
        <f t="shared" si="3"/>
        <v>6.8432975212170451E-3</v>
      </c>
      <c r="K51" s="44">
        <f>SUMIFS([5]профинанс!$P$23:$P$984,[5]профинанс!$G$23:$G$984,[5]Свод!C51)</f>
        <v>2</v>
      </c>
      <c r="L51" s="44">
        <f>SUMIFS([5]профинанс!$J$23:$J$984,[5]профинанс!$G$23:$G$984,[5]Свод!C51)</f>
        <v>578.75504000000001</v>
      </c>
      <c r="M51" s="44">
        <f>SUMIFS([5]профинанс!$Q$23:$Q$984,[5]профинанс!$G$23:$G$984,[5]Свод!C51)</f>
        <v>0</v>
      </c>
      <c r="N51" s="44">
        <f>SUMIFS([5]профинанс!$K$23:$K$984,[5]профинанс!$G$23:$G$984,[5]Свод!C51)</f>
        <v>0</v>
      </c>
    </row>
    <row r="52" spans="1:14" s="21" customFormat="1" ht="47.25" customHeight="1" x14ac:dyDescent="0.2">
      <c r="A52" s="18" t="s">
        <v>58</v>
      </c>
      <c r="B52" s="19"/>
      <c r="C52" s="20"/>
      <c r="D52" s="60">
        <f>SUM(D29:D51)</f>
        <v>3</v>
      </c>
      <c r="E52" s="60">
        <f t="shared" ref="E52:N52" si="4">SUM(E29:E51)</f>
        <v>560</v>
      </c>
      <c r="F52" s="60">
        <f t="shared" si="4"/>
        <v>125</v>
      </c>
      <c r="G52" s="60">
        <f t="shared" si="4"/>
        <v>28344.301124999998</v>
      </c>
      <c r="H52" s="60">
        <f t="shared" si="4"/>
        <v>908</v>
      </c>
      <c r="I52" s="60">
        <f t="shared" si="4"/>
        <v>368980.24524376943</v>
      </c>
      <c r="J52" s="61">
        <f t="shared" si="4"/>
        <v>0.96663843943436445</v>
      </c>
      <c r="K52" s="60">
        <f t="shared" si="4"/>
        <v>707</v>
      </c>
      <c r="L52" s="60">
        <f t="shared" si="4"/>
        <v>330462.52119554003</v>
      </c>
      <c r="M52" s="60">
        <f t="shared" si="4"/>
        <v>266</v>
      </c>
      <c r="N52" s="60">
        <f t="shared" si="4"/>
        <v>150671.82383184999</v>
      </c>
    </row>
    <row r="53" spans="1:14" s="9" customFormat="1" ht="17.25" customHeight="1" outlineLevel="1" x14ac:dyDescent="0.2">
      <c r="A53" s="17">
        <v>24</v>
      </c>
      <c r="B53" s="17" t="s">
        <v>59</v>
      </c>
      <c r="C53" s="6" t="s">
        <v>60</v>
      </c>
      <c r="D53" s="44">
        <v>0</v>
      </c>
      <c r="E53" s="44">
        <v>0</v>
      </c>
      <c r="F53" s="44">
        <v>0</v>
      </c>
      <c r="G53" s="44">
        <v>0</v>
      </c>
      <c r="H53" s="44">
        <f>COUNTIFS([5]профинанс!$G$23:$G$984,[5]Свод!C53)</f>
        <v>1</v>
      </c>
      <c r="I53" s="44">
        <f>SUMIFS([5]профинанс!$I$23:$I$984,[5]профинанс!$G$23:$G$984,[5]Свод!C53)</f>
        <v>400</v>
      </c>
      <c r="J53" s="8">
        <v>1.2489658676798018E-3</v>
      </c>
      <c r="K53" s="44">
        <v>0</v>
      </c>
      <c r="L53" s="44">
        <v>0</v>
      </c>
      <c r="M53" s="44">
        <v>0</v>
      </c>
      <c r="N53" s="44">
        <v>0</v>
      </c>
    </row>
    <row r="54" spans="1:14" s="9" customFormat="1" ht="17.25" customHeight="1" outlineLevel="1" x14ac:dyDescent="0.2">
      <c r="A54" s="17">
        <v>25</v>
      </c>
      <c r="B54" s="17" t="s">
        <v>61</v>
      </c>
      <c r="C54" s="6" t="s">
        <v>62</v>
      </c>
      <c r="D54" s="44">
        <v>0</v>
      </c>
      <c r="E54" s="44">
        <v>0</v>
      </c>
      <c r="F54" s="44">
        <f>[5]БЦК!F54+[5]РБК!F54+[5]Евраз!F54</f>
        <v>7</v>
      </c>
      <c r="G54" s="44">
        <f>[5]БЦК!G54+[5]РБК!G54+[5]Евраз!G54</f>
        <v>228.97448600000001</v>
      </c>
      <c r="H54" s="44">
        <f>COUNTIFS([5]профинанс!$G$23:$G$984,[5]Свод!C54)</f>
        <v>30</v>
      </c>
      <c r="I54" s="44">
        <f>SUMIFS([5]профинанс!$I$23:$I$984,[5]профинанс!$G$23:$G$984,[5]Свод!C54)</f>
        <v>3308.8220306799999</v>
      </c>
      <c r="J54" s="8">
        <v>1.0331514446365724E-2</v>
      </c>
      <c r="K54" s="44">
        <v>3</v>
      </c>
      <c r="L54" s="44">
        <v>56.769286000000001</v>
      </c>
      <c r="M54" s="44">
        <v>0</v>
      </c>
      <c r="N54" s="44">
        <v>0</v>
      </c>
    </row>
    <row r="55" spans="1:14" s="9" customFormat="1" ht="18.75" customHeight="1" outlineLevel="1" x14ac:dyDescent="0.2">
      <c r="A55" s="17">
        <v>26</v>
      </c>
      <c r="B55" s="17" t="s">
        <v>63</v>
      </c>
      <c r="C55" s="6" t="s">
        <v>64</v>
      </c>
      <c r="D55" s="44">
        <v>0</v>
      </c>
      <c r="E55" s="44">
        <v>0</v>
      </c>
      <c r="F55" s="44">
        <f>[5]БЦК!F55+[5]РБК!F55+[5]Евраз!F55</f>
        <v>0</v>
      </c>
      <c r="G55" s="44">
        <f>[5]БЦК!G55+[5]РБК!G55+[5]Евраз!G55</f>
        <v>0</v>
      </c>
      <c r="H55" s="44">
        <f>COUNTIFS([5]профинанс!$G$23:$G$984,[5]Свод!C55)</f>
        <v>0</v>
      </c>
      <c r="I55" s="44">
        <f>SUMIFS([5]профинанс!$I$23:$I$984,[5]профинанс!$G$23:$G$984,[5]Свод!C55)</f>
        <v>0</v>
      </c>
      <c r="J55" s="8">
        <v>0</v>
      </c>
      <c r="K55" s="44">
        <v>0</v>
      </c>
      <c r="L55" s="44">
        <v>0</v>
      </c>
      <c r="M55" s="44">
        <v>0</v>
      </c>
      <c r="N55" s="44">
        <v>0</v>
      </c>
    </row>
    <row r="56" spans="1:14" s="9" customFormat="1" ht="24.75" customHeight="1" outlineLevel="1" x14ac:dyDescent="0.2">
      <c r="A56" s="17">
        <v>27</v>
      </c>
      <c r="B56" s="17" t="s">
        <v>65</v>
      </c>
      <c r="C56" s="6" t="s">
        <v>66</v>
      </c>
      <c r="D56" s="44">
        <v>0</v>
      </c>
      <c r="E56" s="44">
        <v>0</v>
      </c>
      <c r="F56" s="44">
        <f>[5]БЦК!F56+[5]РБК!F56+[5]Евраз!F56</f>
        <v>0</v>
      </c>
      <c r="G56" s="44">
        <f>[5]БЦК!G56+[5]РБК!G56+[5]Евраз!G56</f>
        <v>0</v>
      </c>
      <c r="H56" s="44">
        <f>COUNTIFS([5]профинанс!$G$23:$G$984,[5]Свод!C56)</f>
        <v>0</v>
      </c>
      <c r="I56" s="44">
        <f>SUMIFS([5]профинанс!$I$23:$I$984,[5]профинанс!$G$23:$G$984,[5]Свод!C56)</f>
        <v>0</v>
      </c>
      <c r="J56" s="8">
        <v>0</v>
      </c>
      <c r="K56" s="44">
        <v>0</v>
      </c>
      <c r="L56" s="44">
        <v>0</v>
      </c>
      <c r="M56" s="44">
        <v>0</v>
      </c>
      <c r="N56" s="44">
        <v>0</v>
      </c>
    </row>
    <row r="57" spans="1:14" s="9" customFormat="1" ht="19.5" customHeight="1" outlineLevel="1" x14ac:dyDescent="0.2">
      <c r="A57" s="17">
        <v>28</v>
      </c>
      <c r="B57" s="17" t="s">
        <v>67</v>
      </c>
      <c r="C57" s="6" t="s">
        <v>68</v>
      </c>
      <c r="D57" s="44">
        <v>0</v>
      </c>
      <c r="E57" s="44">
        <v>0</v>
      </c>
      <c r="F57" s="44">
        <f>[5]БЦК!F57+[5]РБК!F57+[5]Евраз!F57</f>
        <v>1</v>
      </c>
      <c r="G57" s="44">
        <f>[5]БЦК!G57+[5]РБК!G57+[5]Евраз!G57</f>
        <v>100</v>
      </c>
      <c r="H57" s="44">
        <f>COUNTIFS([5]профинанс!$G$23:$G$984,[5]Свод!C57)</f>
        <v>1</v>
      </c>
      <c r="I57" s="44">
        <f>SUMIFS([5]профинанс!$I$23:$I$984,[5]профинанс!$G$23:$G$984,[5]Свод!C57)</f>
        <v>100</v>
      </c>
      <c r="J57" s="8">
        <v>0</v>
      </c>
      <c r="K57" s="44">
        <v>0</v>
      </c>
      <c r="L57" s="44">
        <v>0</v>
      </c>
      <c r="M57" s="44">
        <v>0</v>
      </c>
      <c r="N57" s="44">
        <v>0</v>
      </c>
    </row>
    <row r="58" spans="1:14" s="9" customFormat="1" ht="20.25" customHeight="1" outlineLevel="1" x14ac:dyDescent="0.2">
      <c r="A58" s="17">
        <v>29</v>
      </c>
      <c r="B58" s="17" t="s">
        <v>69</v>
      </c>
      <c r="C58" s="6" t="s">
        <v>70</v>
      </c>
      <c r="D58" s="44">
        <f>[5]Евраз!D58</f>
        <v>1</v>
      </c>
      <c r="E58" s="44">
        <f>[5]Евраз!E58</f>
        <v>1100</v>
      </c>
      <c r="F58" s="44">
        <f>[5]БЦК!F58+[5]РБК!F58+[5]Евраз!F58</f>
        <v>1</v>
      </c>
      <c r="G58" s="44">
        <f>[5]БЦК!G58+[5]РБК!G58+[5]Евраз!G58</f>
        <v>500</v>
      </c>
      <c r="H58" s="44">
        <f>COUNTIFS([5]профинанс!$G$23:$G$984,[5]Свод!C58)</f>
        <v>11</v>
      </c>
      <c r="I58" s="44">
        <f>SUMIFS([5]профинанс!$I$23:$I$984,[5]профинанс!$G$23:$G$984,[5]Свод!C58)</f>
        <v>3649.18498</v>
      </c>
      <c r="J58" s="8">
        <v>9.8330613775747481E-3</v>
      </c>
      <c r="K58" s="44">
        <v>0</v>
      </c>
      <c r="L58" s="44">
        <v>0</v>
      </c>
      <c r="M58" s="44">
        <v>0</v>
      </c>
      <c r="N58" s="44">
        <v>0</v>
      </c>
    </row>
    <row r="59" spans="1:14" s="9" customFormat="1" ht="27" customHeight="1" outlineLevel="1" x14ac:dyDescent="0.2">
      <c r="A59" s="17">
        <v>30</v>
      </c>
      <c r="B59" s="17" t="s">
        <v>71</v>
      </c>
      <c r="C59" s="6" t="s">
        <v>72</v>
      </c>
      <c r="D59" s="44">
        <v>0</v>
      </c>
      <c r="E59" s="44">
        <v>0</v>
      </c>
      <c r="F59" s="44">
        <f>[5]БЦК!F59+[5]РБК!F59+[5]Евраз!F59</f>
        <v>0</v>
      </c>
      <c r="G59" s="44">
        <f>[5]БЦК!G59+[5]РБК!G59+[5]Евраз!G59</f>
        <v>0</v>
      </c>
      <c r="H59" s="44">
        <f>COUNTIFS([5]профинанс!$G$23:$G$984,[5]Свод!C59)+1</f>
        <v>2</v>
      </c>
      <c r="I59" s="44">
        <f>SUMIFS([5]профинанс!$I$23:$I$984,[5]профинанс!$G$23:$G$984,[5]Свод!C59)+350</f>
        <v>1053.50368</v>
      </c>
      <c r="J59" s="8">
        <v>2.1966302102678342E-3</v>
      </c>
      <c r="K59" s="44">
        <v>0</v>
      </c>
      <c r="L59" s="44">
        <v>0</v>
      </c>
      <c r="M59" s="44">
        <v>0</v>
      </c>
      <c r="N59" s="44">
        <v>0</v>
      </c>
    </row>
    <row r="60" spans="1:14" s="9" customFormat="1" ht="26.25" customHeight="1" outlineLevel="1" x14ac:dyDescent="0.2">
      <c r="A60" s="17">
        <v>31</v>
      </c>
      <c r="B60" s="17" t="s">
        <v>73</v>
      </c>
      <c r="C60" s="6" t="s">
        <v>74</v>
      </c>
      <c r="D60" s="44">
        <v>0</v>
      </c>
      <c r="E60" s="44">
        <v>0</v>
      </c>
      <c r="F60" s="44">
        <f>[5]БЦК!F60+[5]РБК!F60+[5]Евраз!F60</f>
        <v>0</v>
      </c>
      <c r="G60" s="44">
        <f>[5]БЦК!G60+[5]РБК!G60+[5]Евраз!G60</f>
        <v>0</v>
      </c>
      <c r="H60" s="44">
        <f>COUNTIFS([5]профинанс!$G$23:$G$984,[5]Свод!C60)</f>
        <v>0</v>
      </c>
      <c r="I60" s="44">
        <f>SUMIFS([5]профинанс!$I$23:$I$984,[5]профинанс!$G$23:$G$984,[5]Свод!C60)</f>
        <v>0</v>
      </c>
      <c r="J60" s="8">
        <v>0</v>
      </c>
      <c r="K60" s="44">
        <v>0</v>
      </c>
      <c r="L60" s="44">
        <v>0</v>
      </c>
      <c r="M60" s="44">
        <v>0</v>
      </c>
      <c r="N60" s="44">
        <v>0</v>
      </c>
    </row>
    <row r="61" spans="1:14" s="9" customFormat="1" ht="24.75" customHeight="1" outlineLevel="1" x14ac:dyDescent="0.2">
      <c r="A61" s="17">
        <v>32</v>
      </c>
      <c r="B61" s="17" t="s">
        <v>75</v>
      </c>
      <c r="C61" s="6" t="s">
        <v>76</v>
      </c>
      <c r="D61" s="44">
        <v>0</v>
      </c>
      <c r="E61" s="44">
        <v>0</v>
      </c>
      <c r="F61" s="44">
        <f>[5]БЦК!F61+[5]РБК!F61+[5]Евраз!F61</f>
        <v>0</v>
      </c>
      <c r="G61" s="44">
        <f>[5]БЦК!G61+[5]РБК!G61+[5]Евраз!G61</f>
        <v>0</v>
      </c>
      <c r="H61" s="44">
        <f>COUNTIFS([5]профинанс!$G$23:$G$984,[5]Свод!C61)</f>
        <v>1</v>
      </c>
      <c r="I61" s="44">
        <f>SUMIFS([5]профинанс!$I$23:$I$984,[5]профинанс!$G$23:$G$984,[5]Свод!C61)</f>
        <v>800</v>
      </c>
      <c r="J61" s="8">
        <v>2.4979317353596036E-3</v>
      </c>
      <c r="K61" s="44">
        <v>0</v>
      </c>
      <c r="L61" s="44">
        <v>0</v>
      </c>
      <c r="M61" s="44">
        <v>0</v>
      </c>
      <c r="N61" s="44">
        <v>0</v>
      </c>
    </row>
    <row r="62" spans="1:14" s="9" customFormat="1" ht="19.5" customHeight="1" outlineLevel="1" x14ac:dyDescent="0.2">
      <c r="A62" s="17">
        <v>33</v>
      </c>
      <c r="B62" s="17" t="s">
        <v>77</v>
      </c>
      <c r="C62" s="6" t="s">
        <v>78</v>
      </c>
      <c r="D62" s="44">
        <v>0</v>
      </c>
      <c r="E62" s="44">
        <v>0</v>
      </c>
      <c r="F62" s="44">
        <f>[5]БЦК!F62+[5]РБК!F62+[5]Евраз!F62</f>
        <v>0</v>
      </c>
      <c r="G62" s="44">
        <f>[5]БЦК!G62+[5]РБК!G62+[5]Евраз!G62</f>
        <v>0</v>
      </c>
      <c r="H62" s="44">
        <f>COUNTIFS([5]профинанс!$G$23:$G$984,[5]Свод!C62)</f>
        <v>0</v>
      </c>
      <c r="I62" s="44">
        <f>SUMIFS([5]профинанс!$I$23:$I$984,[5]профинанс!$G$23:$G$984,[5]Свод!C62)</f>
        <v>0</v>
      </c>
      <c r="J62" s="8">
        <v>0</v>
      </c>
      <c r="K62" s="44">
        <v>0</v>
      </c>
      <c r="L62" s="44">
        <v>0</v>
      </c>
      <c r="M62" s="44">
        <v>0</v>
      </c>
      <c r="N62" s="44">
        <v>0</v>
      </c>
    </row>
    <row r="63" spans="1:14" s="9" customFormat="1" ht="24.75" customHeight="1" outlineLevel="1" x14ac:dyDescent="0.2">
      <c r="A63" s="17">
        <v>34</v>
      </c>
      <c r="B63" s="17" t="s">
        <v>79</v>
      </c>
      <c r="C63" s="6" t="s">
        <v>80</v>
      </c>
      <c r="D63" s="44">
        <v>0</v>
      </c>
      <c r="E63" s="44">
        <v>0</v>
      </c>
      <c r="F63" s="44">
        <f>[5]БЦК!F63+[5]РБК!F63+[5]Евраз!F63</f>
        <v>1</v>
      </c>
      <c r="G63" s="44">
        <f>[5]БЦК!G63+[5]РБК!G63+[5]Евраз!G63</f>
        <v>1235.75</v>
      </c>
      <c r="H63" s="44">
        <f>COUNTIFS([5]профинанс!$G$23:$G$984,[5]Свод!C63)</f>
        <v>5</v>
      </c>
      <c r="I63" s="44">
        <f>SUMIFS([5]профинанс!$I$23:$I$984,[5]профинанс!$G$23:$G$984,[5]Свод!C63)</f>
        <v>3026.0219771100001</v>
      </c>
      <c r="J63" s="8">
        <v>9.4484954106483516E-3</v>
      </c>
      <c r="K63" s="44">
        <v>2</v>
      </c>
      <c r="L63" s="44">
        <v>308.35920399999998</v>
      </c>
      <c r="M63" s="44">
        <v>0</v>
      </c>
      <c r="N63" s="44">
        <v>0</v>
      </c>
    </row>
    <row r="64" spans="1:14" s="9" customFormat="1" ht="20.25" customHeight="1" outlineLevel="1" x14ac:dyDescent="0.2">
      <c r="A64" s="17">
        <v>35</v>
      </c>
      <c r="B64" s="17" t="s">
        <v>81</v>
      </c>
      <c r="C64" s="6" t="s">
        <v>82</v>
      </c>
      <c r="D64" s="44">
        <v>0</v>
      </c>
      <c r="E64" s="44">
        <v>0</v>
      </c>
      <c r="F64" s="44">
        <f>[5]БЦК!F64+[5]РБК!F64+[5]Евраз!F64</f>
        <v>0</v>
      </c>
      <c r="G64" s="44">
        <f>[5]БЦК!G64+[5]РБК!G64+[5]Евраз!G64</f>
        <v>0</v>
      </c>
      <c r="H64" s="44">
        <f>COUNTIFS([5]профинанс!$G$23:$G$984,[5]Свод!C64)</f>
        <v>0</v>
      </c>
      <c r="I64" s="44">
        <f>SUMIFS([5]профинанс!$I$23:$I$984,[5]профинанс!$G$23:$G$984,[5]Свод!C64)</f>
        <v>0</v>
      </c>
      <c r="J64" s="8">
        <v>0</v>
      </c>
      <c r="K64" s="44">
        <v>0</v>
      </c>
      <c r="L64" s="44">
        <v>0</v>
      </c>
      <c r="M64" s="44">
        <v>0</v>
      </c>
      <c r="N64" s="44">
        <v>0</v>
      </c>
    </row>
    <row r="65" spans="1:14" s="9" customFormat="1" ht="27.75" customHeight="1" outlineLevel="1" x14ac:dyDescent="0.2">
      <c r="A65" s="17">
        <v>36</v>
      </c>
      <c r="B65" s="17" t="s">
        <v>83</v>
      </c>
      <c r="C65" s="6" t="s">
        <v>84</v>
      </c>
      <c r="D65" s="44">
        <v>0</v>
      </c>
      <c r="E65" s="44">
        <v>0</v>
      </c>
      <c r="F65" s="44">
        <f>[5]БЦК!F65+[5]РБК!F65+[5]Евраз!F65</f>
        <v>0</v>
      </c>
      <c r="G65" s="44">
        <f>[5]БЦК!G65+[5]РБК!G65+[5]Евраз!G65</f>
        <v>0</v>
      </c>
      <c r="H65" s="44">
        <f>COUNTIFS([5]профинанс!$G$23:$G$984,[5]Свод!C65)</f>
        <v>0</v>
      </c>
      <c r="I65" s="44">
        <f>SUMIFS([5]профинанс!$I$23:$I$984,[5]профинанс!$G$23:$G$984,[5]Свод!C65)</f>
        <v>0</v>
      </c>
      <c r="J65" s="8">
        <v>0</v>
      </c>
      <c r="K65" s="44">
        <v>0</v>
      </c>
      <c r="L65" s="44">
        <v>0</v>
      </c>
      <c r="M65" s="44">
        <v>0</v>
      </c>
      <c r="N65" s="44">
        <v>0</v>
      </c>
    </row>
    <row r="66" spans="1:14" s="9" customFormat="1" ht="21" customHeight="1" outlineLevel="1" x14ac:dyDescent="0.2">
      <c r="A66" s="17">
        <v>37</v>
      </c>
      <c r="B66" s="17" t="s">
        <v>85</v>
      </c>
      <c r="C66" s="6" t="s">
        <v>86</v>
      </c>
      <c r="D66" s="44">
        <v>0</v>
      </c>
      <c r="E66" s="44">
        <v>0</v>
      </c>
      <c r="F66" s="44">
        <f>[5]БЦК!F66+[5]РБК!F66+[5]Евраз!F66</f>
        <v>0</v>
      </c>
      <c r="G66" s="44">
        <f>[5]БЦК!G66+[5]РБК!G66+[5]Евраз!G66</f>
        <v>0</v>
      </c>
      <c r="H66" s="44">
        <f>COUNTIFS([5]профинанс!$G$23:$G$984,[5]Свод!C66)</f>
        <v>0</v>
      </c>
      <c r="I66" s="44">
        <f>SUMIFS([5]профинанс!$I$23:$I$984,[5]профинанс!$G$23:$G$984,[5]Свод!C66)</f>
        <v>0</v>
      </c>
      <c r="J66" s="8">
        <v>0</v>
      </c>
      <c r="K66" s="44">
        <v>0</v>
      </c>
      <c r="L66" s="44">
        <v>0</v>
      </c>
      <c r="M66" s="44">
        <v>0</v>
      </c>
      <c r="N66" s="44">
        <v>0</v>
      </c>
    </row>
    <row r="67" spans="1:14" s="9" customFormat="1" ht="38.25" customHeight="1" outlineLevel="1" x14ac:dyDescent="0.2">
      <c r="A67" s="17">
        <v>38</v>
      </c>
      <c r="B67" s="17" t="s">
        <v>87</v>
      </c>
      <c r="C67" s="6" t="s">
        <v>88</v>
      </c>
      <c r="D67" s="44">
        <v>0</v>
      </c>
      <c r="E67" s="44">
        <v>0</v>
      </c>
      <c r="F67" s="44">
        <f>[5]БЦК!F67+[5]РБК!F67+[5]Евраз!F67</f>
        <v>0</v>
      </c>
      <c r="G67" s="44">
        <f>[5]БЦК!G67+[5]РБК!G67+[5]Евраз!G67</f>
        <v>0</v>
      </c>
      <c r="H67" s="44">
        <f>COUNTIFS([5]профинанс!$G$23:$G$984,[5]Свод!C67)</f>
        <v>0</v>
      </c>
      <c r="I67" s="44">
        <f>SUMIFS([5]профинанс!$I$23:$I$984,[5]профинанс!$G$23:$G$984,[5]Свод!C67)</f>
        <v>0</v>
      </c>
      <c r="J67" s="8">
        <v>0</v>
      </c>
      <c r="K67" s="44">
        <v>0</v>
      </c>
      <c r="L67" s="44">
        <v>0</v>
      </c>
      <c r="M67" s="44">
        <v>0</v>
      </c>
      <c r="N67" s="44">
        <v>0</v>
      </c>
    </row>
    <row r="68" spans="1:14" s="9" customFormat="1" ht="33" customHeight="1" outlineLevel="1" x14ac:dyDescent="0.2">
      <c r="A68" s="17">
        <v>39</v>
      </c>
      <c r="B68" s="17" t="s">
        <v>89</v>
      </c>
      <c r="C68" s="6" t="s">
        <v>90</v>
      </c>
      <c r="D68" s="44">
        <v>0</v>
      </c>
      <c r="E68" s="44">
        <v>0</v>
      </c>
      <c r="F68" s="44">
        <f>[5]БЦК!F68+[5]РБК!F68+[5]Евраз!F68</f>
        <v>0</v>
      </c>
      <c r="G68" s="44">
        <f>[5]БЦК!G68+[5]РБК!G68+[5]Евраз!G68</f>
        <v>0</v>
      </c>
      <c r="H68" s="44">
        <f>COUNTIFS([5]профинанс!$G$23:$G$984,[5]Свод!C68)</f>
        <v>0</v>
      </c>
      <c r="I68" s="44">
        <f>SUMIFS([5]профинанс!$I$23:$I$984,[5]профинанс!$G$23:$G$984,[5]Свод!C68)</f>
        <v>0</v>
      </c>
      <c r="J68" s="8">
        <v>0</v>
      </c>
      <c r="K68" s="44">
        <v>0</v>
      </c>
      <c r="L68" s="44">
        <v>0</v>
      </c>
      <c r="M68" s="44">
        <v>0</v>
      </c>
      <c r="N68" s="44">
        <v>0</v>
      </c>
    </row>
    <row r="69" spans="1:14" s="9" customFormat="1" ht="36.75" customHeight="1" outlineLevel="1" x14ac:dyDescent="0.2">
      <c r="A69" s="17">
        <v>40</v>
      </c>
      <c r="B69" s="17" t="s">
        <v>91</v>
      </c>
      <c r="C69" s="6" t="s">
        <v>92</v>
      </c>
      <c r="D69" s="44">
        <v>0</v>
      </c>
      <c r="E69" s="44">
        <v>0</v>
      </c>
      <c r="F69" s="44">
        <f>[5]БЦК!F69+[5]РБК!F69+[5]Евраз!F69</f>
        <v>0</v>
      </c>
      <c r="G69" s="44">
        <f>[5]БЦК!G69+[5]РБК!G69+[5]Евраз!G69</f>
        <v>0</v>
      </c>
      <c r="H69" s="44">
        <f>COUNTIFS([5]профинанс!$G$23:$G$984,[5]Свод!C69)</f>
        <v>0</v>
      </c>
      <c r="I69" s="44">
        <f>SUMIFS([5]профинанс!$I$23:$I$984,[5]профинанс!$G$23:$G$984,[5]Свод!C69)</f>
        <v>0</v>
      </c>
      <c r="J69" s="8">
        <v>0</v>
      </c>
      <c r="K69" s="44">
        <v>0</v>
      </c>
      <c r="L69" s="44">
        <v>0</v>
      </c>
      <c r="M69" s="44">
        <v>0</v>
      </c>
      <c r="N69" s="44">
        <v>0</v>
      </c>
    </row>
    <row r="70" spans="1:14" s="9" customFormat="1" ht="27" customHeight="1" outlineLevel="1" x14ac:dyDescent="0.2">
      <c r="A70" s="17">
        <v>41</v>
      </c>
      <c r="B70" s="17" t="s">
        <v>93</v>
      </c>
      <c r="C70" s="6" t="s">
        <v>94</v>
      </c>
      <c r="D70" s="44">
        <v>0</v>
      </c>
      <c r="E70" s="44">
        <v>0</v>
      </c>
      <c r="F70" s="44">
        <f>[5]БЦК!F70+[5]РБК!F70+[5]Евраз!F70</f>
        <v>0</v>
      </c>
      <c r="G70" s="44">
        <f>[5]БЦК!G70+[5]РБК!G70+[5]Евраз!G70</f>
        <v>0</v>
      </c>
      <c r="H70" s="44">
        <f>COUNTIFS([5]профинанс!$G$23:$G$984,[5]Свод!C70)</f>
        <v>0</v>
      </c>
      <c r="I70" s="44">
        <f>SUMIFS([5]профинанс!$I$23:$I$984,[5]профинанс!$G$23:$G$984,[5]Свод!C70)</f>
        <v>0</v>
      </c>
      <c r="J70" s="8">
        <v>0</v>
      </c>
      <c r="K70" s="44">
        <v>0</v>
      </c>
      <c r="L70" s="44">
        <v>0</v>
      </c>
      <c r="M70" s="44">
        <v>0</v>
      </c>
      <c r="N70" s="44">
        <v>0</v>
      </c>
    </row>
    <row r="71" spans="1:14" s="9" customFormat="1" ht="33" customHeight="1" outlineLevel="1" x14ac:dyDescent="0.2">
      <c r="A71" s="17">
        <v>42</v>
      </c>
      <c r="B71" s="17" t="s">
        <v>95</v>
      </c>
      <c r="C71" s="6" t="s">
        <v>96</v>
      </c>
      <c r="D71" s="44">
        <v>0</v>
      </c>
      <c r="E71" s="44">
        <v>0</v>
      </c>
      <c r="F71" s="44">
        <f>[5]БЦК!F71+[5]РБК!F71+[5]Евраз!F71</f>
        <v>0</v>
      </c>
      <c r="G71" s="44">
        <f>[5]БЦК!G71+[5]РБК!G71+[5]Евраз!G71</f>
        <v>0</v>
      </c>
      <c r="H71" s="44">
        <f>COUNTIFS([5]профинанс!$G$23:$G$984,[5]Свод!C71)</f>
        <v>2</v>
      </c>
      <c r="I71" s="44">
        <f>SUMIFS([5]профинанс!$I$23:$I$984,[5]профинанс!$G$23:$G$984,[5]Свод!C71)</f>
        <v>360.07036168000002</v>
      </c>
      <c r="J71" s="8">
        <v>1.1242889792536033E-3</v>
      </c>
      <c r="K71" s="44">
        <v>1</v>
      </c>
      <c r="L71" s="44">
        <v>60.070361680000005</v>
      </c>
      <c r="M71" s="44">
        <v>0</v>
      </c>
      <c r="N71" s="44">
        <v>0</v>
      </c>
    </row>
    <row r="72" spans="1:14" s="9" customFormat="1" ht="24.75" customHeight="1" outlineLevel="1" x14ac:dyDescent="0.2">
      <c r="A72" s="17">
        <v>43</v>
      </c>
      <c r="B72" s="17" t="s">
        <v>97</v>
      </c>
      <c r="C72" s="6" t="s">
        <v>98</v>
      </c>
      <c r="D72" s="44">
        <v>0</v>
      </c>
      <c r="E72" s="44">
        <v>0</v>
      </c>
      <c r="F72" s="44">
        <f>[5]БЦК!F72+[5]РБК!F72+[5]Евраз!F72</f>
        <v>0</v>
      </c>
      <c r="G72" s="44">
        <f>[5]БЦК!G72+[5]РБК!G72+[5]Евраз!G72</f>
        <v>0</v>
      </c>
      <c r="H72" s="44">
        <f>COUNTIFS([5]профинанс!$G$23:$G$984,[5]Свод!C72)</f>
        <v>1</v>
      </c>
      <c r="I72" s="44">
        <f>SUMIFS([5]профинанс!$I$23:$I$984,[5]профинанс!$G$23:$G$984,[5]Свод!C72)</f>
        <v>37</v>
      </c>
      <c r="J72" s="8">
        <v>1.1552934276038167E-4</v>
      </c>
      <c r="K72" s="44">
        <v>0</v>
      </c>
      <c r="L72" s="44">
        <v>0</v>
      </c>
      <c r="M72" s="44">
        <v>0</v>
      </c>
      <c r="N72" s="44">
        <v>0</v>
      </c>
    </row>
    <row r="73" spans="1:14" s="9" customFormat="1" ht="22.5" customHeight="1" outlineLevel="1" x14ac:dyDescent="0.2">
      <c r="A73" s="17">
        <v>44</v>
      </c>
      <c r="B73" s="17" t="s">
        <v>99</v>
      </c>
      <c r="C73" s="6" t="s">
        <v>100</v>
      </c>
      <c r="D73" s="44">
        <v>0</v>
      </c>
      <c r="E73" s="44">
        <v>0</v>
      </c>
      <c r="F73" s="44">
        <f>[5]БЦК!F73+[5]РБК!F73+[5]Евраз!F73</f>
        <v>0</v>
      </c>
      <c r="G73" s="44">
        <f>[5]БЦК!G73+[5]РБК!G73+[5]Евраз!G73</f>
        <v>0</v>
      </c>
      <c r="H73" s="44">
        <f>COUNTIFS([5]профинанс!$G$23:$G$984,[5]Свод!C73)</f>
        <v>0</v>
      </c>
      <c r="I73" s="44">
        <f>SUMIFS([5]профинанс!$I$23:$I$984,[5]профинанс!$G$23:$G$984,[5]Свод!C73)</f>
        <v>0</v>
      </c>
      <c r="J73" s="8">
        <v>0</v>
      </c>
      <c r="K73" s="44">
        <v>0</v>
      </c>
      <c r="L73" s="44">
        <v>0</v>
      </c>
      <c r="M73" s="44">
        <v>0</v>
      </c>
      <c r="N73" s="44">
        <v>0</v>
      </c>
    </row>
    <row r="74" spans="1:14" s="9" customFormat="1" ht="19.5" customHeight="1" outlineLevel="1" x14ac:dyDescent="0.2">
      <c r="A74" s="17">
        <v>45</v>
      </c>
      <c r="B74" s="17" t="s">
        <v>101</v>
      </c>
      <c r="C74" s="6" t="s">
        <v>102</v>
      </c>
      <c r="D74" s="44">
        <v>0</v>
      </c>
      <c r="E74" s="44">
        <v>0</v>
      </c>
      <c r="F74" s="44">
        <f>[5]БЦК!F74+[5]РБК!F74+[5]Евраз!F74</f>
        <v>0</v>
      </c>
      <c r="G74" s="44">
        <f>[5]БЦК!G74+[5]РБК!G74+[5]Евраз!G74</f>
        <v>0</v>
      </c>
      <c r="H74" s="44">
        <f>COUNTIFS([5]профинанс!$G$23:$G$984,[5]Свод!C74)</f>
        <v>0</v>
      </c>
      <c r="I74" s="44">
        <f>SUMIFS([5]профинанс!$I$23:$I$984,[5]профинанс!$G$23:$G$984,[5]Свод!C74)</f>
        <v>0</v>
      </c>
      <c r="J74" s="8">
        <v>0</v>
      </c>
      <c r="K74" s="44">
        <v>0</v>
      </c>
      <c r="L74" s="44">
        <v>0</v>
      </c>
      <c r="M74" s="44">
        <v>0</v>
      </c>
      <c r="N74" s="44">
        <v>0</v>
      </c>
    </row>
    <row r="75" spans="1:14" s="21" customFormat="1" ht="21" customHeight="1" x14ac:dyDescent="0.2">
      <c r="A75" s="81" t="s">
        <v>103</v>
      </c>
      <c r="B75" s="82"/>
      <c r="C75" s="20"/>
      <c r="D75" s="62">
        <f t="shared" ref="D75:G75" si="5">SUM(D53:D74)</f>
        <v>1</v>
      </c>
      <c r="E75" s="62">
        <f t="shared" si="5"/>
        <v>1100</v>
      </c>
      <c r="F75" s="62">
        <f t="shared" si="5"/>
        <v>10</v>
      </c>
      <c r="G75" s="62">
        <f t="shared" si="5"/>
        <v>2064.7244860000001</v>
      </c>
      <c r="H75" s="62">
        <f>SUM(H53:H74)</f>
        <v>54</v>
      </c>
      <c r="I75" s="62">
        <f>SUM(I53:I74)</f>
        <v>12734.603029469999</v>
      </c>
      <c r="J75" s="63">
        <f>I75/I76</f>
        <v>3.3361560565635384E-2</v>
      </c>
      <c r="K75" s="62">
        <f>SUM(K53:K74)</f>
        <v>6</v>
      </c>
      <c r="L75" s="62">
        <f>SUM(L53:L74)</f>
        <v>425.19885168000002</v>
      </c>
      <c r="M75" s="62">
        <f t="shared" ref="M75:N75" si="6">SUM(M53:M74)</f>
        <v>0</v>
      </c>
      <c r="N75" s="62">
        <f t="shared" si="6"/>
        <v>0</v>
      </c>
    </row>
    <row r="76" spans="1:14" x14ac:dyDescent="0.2">
      <c r="A76" s="11"/>
      <c r="B76" s="22" t="s">
        <v>53</v>
      </c>
      <c r="C76" s="22"/>
      <c r="D76" s="64">
        <f t="shared" ref="D76:H76" si="7">D52+D75</f>
        <v>4</v>
      </c>
      <c r="E76" s="64">
        <f t="shared" si="7"/>
        <v>1660</v>
      </c>
      <c r="F76" s="64">
        <f t="shared" si="7"/>
        <v>135</v>
      </c>
      <c r="G76" s="64">
        <f t="shared" si="7"/>
        <v>30409.025610999997</v>
      </c>
      <c r="H76" s="64">
        <f t="shared" si="7"/>
        <v>962</v>
      </c>
      <c r="I76" s="64">
        <f>I52+I75</f>
        <v>381714.84827323945</v>
      </c>
      <c r="J76" s="65">
        <v>1.0021290271274146</v>
      </c>
      <c r="K76" s="64">
        <f t="shared" ref="K76:N76" si="8">K52+K75</f>
        <v>713</v>
      </c>
      <c r="L76" s="64">
        <f t="shared" si="8"/>
        <v>330887.72004722001</v>
      </c>
      <c r="M76" s="64">
        <f t="shared" si="8"/>
        <v>266</v>
      </c>
      <c r="N76" s="64">
        <f t="shared" si="8"/>
        <v>150671.82383184999</v>
      </c>
    </row>
    <row r="77" spans="1:14" x14ac:dyDescent="0.2">
      <c r="G77" s="45"/>
      <c r="H77" s="23"/>
      <c r="I77" s="23"/>
    </row>
    <row r="78" spans="1:14" s="26" customFormat="1" x14ac:dyDescent="0.2">
      <c r="A78" s="24" t="s">
        <v>49</v>
      </c>
      <c r="B78" s="24"/>
      <c r="C78" s="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</row>
    <row r="79" spans="1:14" s="26" customFormat="1" ht="11.25" customHeight="1" x14ac:dyDescent="0.25">
      <c r="A79" s="27" t="s">
        <v>1</v>
      </c>
      <c r="B79" s="27" t="s">
        <v>50</v>
      </c>
      <c r="C79" s="83" t="s">
        <v>51</v>
      </c>
      <c r="D79" s="68" t="s">
        <v>31</v>
      </c>
      <c r="E79" s="68"/>
      <c r="F79" s="68" t="s">
        <v>4</v>
      </c>
      <c r="G79" s="68"/>
      <c r="H79" s="78" t="s">
        <v>54</v>
      </c>
      <c r="I79" s="79"/>
      <c r="J79" s="79"/>
      <c r="K79" s="79"/>
      <c r="L79" s="79"/>
      <c r="M79" s="79"/>
      <c r="N79" s="80"/>
    </row>
    <row r="80" spans="1:14" s="26" customFormat="1" ht="22.5" customHeight="1" x14ac:dyDescent="0.25">
      <c r="A80" s="28"/>
      <c r="B80" s="28"/>
      <c r="C80" s="84"/>
      <c r="D80" s="68"/>
      <c r="E80" s="68"/>
      <c r="F80" s="68"/>
      <c r="G80" s="68"/>
      <c r="H80" s="86" t="s">
        <v>2</v>
      </c>
      <c r="I80" s="86" t="s">
        <v>48</v>
      </c>
      <c r="J80" s="86" t="s">
        <v>104</v>
      </c>
      <c r="K80" s="70" t="s">
        <v>55</v>
      </c>
      <c r="L80" s="71"/>
      <c r="M80" s="70" t="s">
        <v>57</v>
      </c>
      <c r="N80" s="71"/>
    </row>
    <row r="81" spans="1:14" ht="22.5" x14ac:dyDescent="0.2">
      <c r="A81" s="28"/>
      <c r="B81" s="28"/>
      <c r="C81" s="85"/>
      <c r="D81" s="4" t="s">
        <v>2</v>
      </c>
      <c r="E81" s="4" t="s">
        <v>5</v>
      </c>
      <c r="F81" s="4" t="s">
        <v>2</v>
      </c>
      <c r="G81" s="4" t="s">
        <v>5</v>
      </c>
      <c r="H81" s="87"/>
      <c r="I81" s="87"/>
      <c r="J81" s="87"/>
      <c r="K81" s="5" t="s">
        <v>2</v>
      </c>
      <c r="L81" s="5" t="s">
        <v>5</v>
      </c>
      <c r="M81" s="5" t="s">
        <v>2</v>
      </c>
      <c r="N81" s="5" t="s">
        <v>5</v>
      </c>
    </row>
    <row r="82" spans="1:14" s="9" customFormat="1" ht="24" customHeight="1" x14ac:dyDescent="0.2">
      <c r="A82" s="29">
        <v>1</v>
      </c>
      <c r="B82" s="17" t="s">
        <v>107</v>
      </c>
      <c r="C82" s="58">
        <v>6000</v>
      </c>
      <c r="D82" s="52">
        <v>0</v>
      </c>
      <c r="E82" s="52">
        <v>0</v>
      </c>
      <c r="F82" s="52">
        <v>0</v>
      </c>
      <c r="G82" s="52">
        <v>0</v>
      </c>
      <c r="H82" s="53">
        <v>124</v>
      </c>
      <c r="I82" s="53">
        <v>57501.975364789985</v>
      </c>
      <c r="J82" s="54">
        <v>0.15064118051710915</v>
      </c>
      <c r="K82" s="53">
        <v>101</v>
      </c>
      <c r="L82" s="53">
        <v>52354.270698109998</v>
      </c>
      <c r="M82" s="53">
        <v>47</v>
      </c>
      <c r="N82" s="53">
        <v>27822.666165390005</v>
      </c>
    </row>
    <row r="83" spans="1:14" s="9" customFormat="1" ht="11.25" customHeight="1" x14ac:dyDescent="0.2">
      <c r="A83" s="29">
        <v>2</v>
      </c>
      <c r="B83" s="17" t="s">
        <v>108</v>
      </c>
      <c r="C83" s="58">
        <v>7385.0100899999998</v>
      </c>
      <c r="D83" s="52">
        <v>0</v>
      </c>
      <c r="E83" s="52">
        <v>0</v>
      </c>
      <c r="F83" s="52">
        <v>0</v>
      </c>
      <c r="G83" s="52">
        <v>0</v>
      </c>
      <c r="H83" s="53">
        <v>152</v>
      </c>
      <c r="I83" s="53">
        <v>68853.503343749966</v>
      </c>
      <c r="J83" s="54">
        <v>0.18037942106580879</v>
      </c>
      <c r="K83" s="53">
        <v>125</v>
      </c>
      <c r="L83" s="53">
        <v>63900.623542409987</v>
      </c>
      <c r="M83" s="53">
        <v>42</v>
      </c>
      <c r="N83" s="53">
        <v>21481.017288929997</v>
      </c>
    </row>
    <row r="84" spans="1:14" s="9" customFormat="1" ht="11.25" customHeight="1" x14ac:dyDescent="0.2">
      <c r="A84" s="29">
        <v>3</v>
      </c>
      <c r="B84" s="17" t="s">
        <v>109</v>
      </c>
      <c r="C84" s="58">
        <v>0</v>
      </c>
      <c r="D84" s="52">
        <v>0</v>
      </c>
      <c r="E84" s="52">
        <v>0</v>
      </c>
      <c r="F84" s="52">
        <v>0</v>
      </c>
      <c r="G84" s="52">
        <v>0</v>
      </c>
      <c r="H84" s="53">
        <v>64</v>
      </c>
      <c r="I84" s="53">
        <v>44497.106466850004</v>
      </c>
      <c r="J84" s="54">
        <v>0.11657158915389651</v>
      </c>
      <c r="K84" s="53">
        <v>35</v>
      </c>
      <c r="L84" s="53">
        <v>39805.03966183</v>
      </c>
      <c r="M84" s="53">
        <v>18</v>
      </c>
      <c r="N84" s="53">
        <v>12097.854995040001</v>
      </c>
    </row>
    <row r="85" spans="1:14" s="30" customFormat="1" ht="11.25" customHeight="1" x14ac:dyDescent="0.25">
      <c r="A85" s="29">
        <v>4</v>
      </c>
      <c r="B85" s="17" t="s">
        <v>110</v>
      </c>
      <c r="C85" s="58">
        <v>5068.4623858200002</v>
      </c>
      <c r="D85" s="52">
        <v>0</v>
      </c>
      <c r="E85" s="52">
        <v>0</v>
      </c>
      <c r="F85" s="52">
        <v>5</v>
      </c>
      <c r="G85" s="52">
        <v>300</v>
      </c>
      <c r="H85" s="53">
        <v>163</v>
      </c>
      <c r="I85" s="53">
        <v>38437.712317579419</v>
      </c>
      <c r="J85" s="54">
        <v>0.10069745122952332</v>
      </c>
      <c r="K85" s="53">
        <v>129</v>
      </c>
      <c r="L85" s="53">
        <v>33945.988283570005</v>
      </c>
      <c r="M85" s="53">
        <v>43</v>
      </c>
      <c r="N85" s="53">
        <v>11852.102005050001</v>
      </c>
    </row>
    <row r="86" spans="1:14" s="30" customFormat="1" ht="11.25" customHeight="1" x14ac:dyDescent="0.25">
      <c r="A86" s="29">
        <v>5</v>
      </c>
      <c r="B86" s="17" t="s">
        <v>111</v>
      </c>
      <c r="C86" s="58">
        <v>4000</v>
      </c>
      <c r="D86" s="52">
        <v>0</v>
      </c>
      <c r="E86" s="52">
        <v>0</v>
      </c>
      <c r="F86" s="52">
        <v>0</v>
      </c>
      <c r="G86" s="52">
        <v>0</v>
      </c>
      <c r="H86" s="53">
        <v>22</v>
      </c>
      <c r="I86" s="53">
        <v>8152.3002649099999</v>
      </c>
      <c r="J86" s="54">
        <v>2.1357042571931641E-2</v>
      </c>
      <c r="K86" s="53">
        <v>20</v>
      </c>
      <c r="L86" s="53">
        <v>5409.6594689100002</v>
      </c>
      <c r="M86" s="53">
        <v>8</v>
      </c>
      <c r="N86" s="53">
        <v>2892.7022649099999</v>
      </c>
    </row>
    <row r="87" spans="1:14" s="9" customFormat="1" ht="22.5" x14ac:dyDescent="0.2">
      <c r="A87" s="29">
        <v>6</v>
      </c>
      <c r="B87" s="17" t="s">
        <v>112</v>
      </c>
      <c r="C87" s="58">
        <v>0</v>
      </c>
      <c r="D87" s="52">
        <v>0</v>
      </c>
      <c r="E87" s="52">
        <v>0</v>
      </c>
      <c r="F87" s="52">
        <v>0</v>
      </c>
      <c r="G87" s="52">
        <v>0</v>
      </c>
      <c r="H87" s="53">
        <v>48</v>
      </c>
      <c r="I87" s="53">
        <v>27452.375208719997</v>
      </c>
      <c r="J87" s="54">
        <v>7.1918541636266181E-2</v>
      </c>
      <c r="K87" s="53">
        <v>41</v>
      </c>
      <c r="L87" s="53">
        <v>25049.690976719994</v>
      </c>
      <c r="M87" s="53">
        <v>13</v>
      </c>
      <c r="N87" s="53">
        <v>12797.873348009998</v>
      </c>
    </row>
    <row r="88" spans="1:14" s="9" customFormat="1" ht="11.25" customHeight="1" x14ac:dyDescent="0.2">
      <c r="A88" s="29">
        <v>7</v>
      </c>
      <c r="B88" s="17" t="s">
        <v>113</v>
      </c>
      <c r="C88" s="58">
        <v>5944.3094709999996</v>
      </c>
      <c r="D88" s="52">
        <v>4</v>
      </c>
      <c r="E88" s="52">
        <v>1660</v>
      </c>
      <c r="F88" s="52">
        <v>80</v>
      </c>
      <c r="G88" s="52">
        <v>11957.188221</v>
      </c>
      <c r="H88" s="53">
        <v>80</v>
      </c>
      <c r="I88" s="53">
        <v>27895.844075949997</v>
      </c>
      <c r="J88" s="54">
        <v>7.3080322136123907E-2</v>
      </c>
      <c r="K88" s="53">
        <v>53</v>
      </c>
      <c r="L88" s="53">
        <v>24400.80942474999</v>
      </c>
      <c r="M88" s="53">
        <v>25</v>
      </c>
      <c r="N88" s="53">
        <v>17293.231582870005</v>
      </c>
    </row>
    <row r="89" spans="1:14" s="9" customFormat="1" ht="11.25" customHeight="1" x14ac:dyDescent="0.2">
      <c r="A89" s="29">
        <v>8</v>
      </c>
      <c r="B89" s="17" t="s">
        <v>114</v>
      </c>
      <c r="C89" s="58">
        <v>7979.0351970000002</v>
      </c>
      <c r="D89" s="52">
        <v>0</v>
      </c>
      <c r="E89" s="52">
        <v>0</v>
      </c>
      <c r="F89" s="52">
        <v>0</v>
      </c>
      <c r="G89" s="52">
        <v>0</v>
      </c>
      <c r="H89" s="53">
        <v>117</v>
      </c>
      <c r="I89" s="53">
        <v>41232.011816500017</v>
      </c>
      <c r="J89" s="54">
        <v>0.10801783583484101</v>
      </c>
      <c r="K89" s="53">
        <v>87</v>
      </c>
      <c r="L89" s="53">
        <v>36527.791941360003</v>
      </c>
      <c r="M89" s="53">
        <v>27</v>
      </c>
      <c r="N89" s="53">
        <v>18031.504932489999</v>
      </c>
    </row>
    <row r="90" spans="1:14" s="31" customFormat="1" ht="11.25" customHeight="1" x14ac:dyDescent="0.2">
      <c r="A90" s="29">
        <v>9</v>
      </c>
      <c r="B90" s="17" t="s">
        <v>115</v>
      </c>
      <c r="C90" s="58">
        <v>33</v>
      </c>
      <c r="D90" s="52">
        <v>0</v>
      </c>
      <c r="E90" s="52">
        <v>0</v>
      </c>
      <c r="F90" s="52">
        <v>0</v>
      </c>
      <c r="G90" s="52">
        <v>0</v>
      </c>
      <c r="H90" s="53">
        <v>55</v>
      </c>
      <c r="I90" s="53">
        <v>20298.082025630003</v>
      </c>
      <c r="J90" s="54">
        <v>5.3176034721867084E-2</v>
      </c>
      <c r="K90" s="53">
        <v>40</v>
      </c>
      <c r="L90" s="53">
        <v>17512.426397030005</v>
      </c>
      <c r="M90" s="53">
        <v>19</v>
      </c>
      <c r="N90" s="53">
        <v>12184.057558310002</v>
      </c>
    </row>
    <row r="91" spans="1:14" s="9" customFormat="1" x14ac:dyDescent="0.2">
      <c r="A91" s="29">
        <v>10</v>
      </c>
      <c r="B91" s="17" t="s">
        <v>116</v>
      </c>
      <c r="C91" s="58">
        <v>6136.5839701200002</v>
      </c>
      <c r="D91" s="52">
        <v>0</v>
      </c>
      <c r="E91" s="52">
        <v>0</v>
      </c>
      <c r="F91" s="52">
        <v>50</v>
      </c>
      <c r="G91" s="52">
        <v>18151.837390000001</v>
      </c>
      <c r="H91" s="53">
        <v>45</v>
      </c>
      <c r="I91" s="53">
        <v>24158.721669580002</v>
      </c>
      <c r="J91" s="54">
        <v>6.3289970979296797E-2</v>
      </c>
      <c r="K91" s="53">
        <v>32</v>
      </c>
      <c r="L91" s="53">
        <v>17989.1868454</v>
      </c>
      <c r="M91" s="53">
        <v>6</v>
      </c>
      <c r="N91" s="53">
        <v>4952.1599262200007</v>
      </c>
    </row>
    <row r="92" spans="1:14" s="9" customFormat="1" ht="11.25" customHeight="1" x14ac:dyDescent="0.2">
      <c r="A92" s="29">
        <v>11</v>
      </c>
      <c r="B92" s="17" t="s">
        <v>117</v>
      </c>
      <c r="C92" s="58">
        <v>0</v>
      </c>
      <c r="D92" s="52">
        <v>0</v>
      </c>
      <c r="E92" s="52">
        <v>0</v>
      </c>
      <c r="F92" s="52">
        <v>0</v>
      </c>
      <c r="G92" s="52">
        <v>0</v>
      </c>
      <c r="H92" s="53">
        <v>12</v>
      </c>
      <c r="I92" s="53">
        <v>3499.6681496300002</v>
      </c>
      <c r="J92" s="54">
        <v>9.1682787962308072E-3</v>
      </c>
      <c r="K92" s="53">
        <v>7</v>
      </c>
      <c r="L92" s="53">
        <v>1994.4581496300002</v>
      </c>
      <c r="M92" s="53">
        <v>1</v>
      </c>
      <c r="N92" s="53">
        <v>750</v>
      </c>
    </row>
    <row r="93" spans="1:14" s="9" customFormat="1" ht="11.25" customHeight="1" x14ac:dyDescent="0.2">
      <c r="A93" s="29">
        <v>12</v>
      </c>
      <c r="B93" s="17" t="s">
        <v>118</v>
      </c>
      <c r="C93" s="58">
        <v>0</v>
      </c>
      <c r="D93" s="52">
        <v>0</v>
      </c>
      <c r="E93" s="52">
        <v>0</v>
      </c>
      <c r="F93" s="52">
        <v>0</v>
      </c>
      <c r="G93" s="52">
        <v>0</v>
      </c>
      <c r="H93" s="53">
        <v>56</v>
      </c>
      <c r="I93" s="53">
        <v>8940.5220344699992</v>
      </c>
      <c r="J93" s="54">
        <v>2.3421991769285822E-2</v>
      </c>
      <c r="K93" s="53">
        <v>33</v>
      </c>
      <c r="L93" s="53">
        <v>5350.9102761199983</v>
      </c>
      <c r="M93" s="53">
        <v>11</v>
      </c>
      <c r="N93" s="53">
        <v>3270.06756</v>
      </c>
    </row>
    <row r="94" spans="1:14" s="9" customFormat="1" ht="11.25" customHeight="1" x14ac:dyDescent="0.2">
      <c r="A94" s="29">
        <v>13</v>
      </c>
      <c r="B94" s="17" t="s">
        <v>119</v>
      </c>
      <c r="C94" s="58">
        <v>2705.7239829999999</v>
      </c>
      <c r="D94" s="52">
        <v>0</v>
      </c>
      <c r="E94" s="52">
        <v>0</v>
      </c>
      <c r="F94" s="52">
        <v>0</v>
      </c>
      <c r="G94" s="52">
        <v>0</v>
      </c>
      <c r="H94" s="53">
        <v>16</v>
      </c>
      <c r="I94" s="53">
        <v>8761.9290507000005</v>
      </c>
      <c r="J94" s="54">
        <v>2.2954121618103864E-2</v>
      </c>
      <c r="K94" s="53">
        <v>6</v>
      </c>
      <c r="L94" s="53">
        <v>5097.5442507000007</v>
      </c>
      <c r="M94" s="53">
        <v>4</v>
      </c>
      <c r="N94" s="53">
        <v>4493.6942507000003</v>
      </c>
    </row>
    <row r="95" spans="1:14" s="9" customFormat="1" ht="11.25" customHeight="1" x14ac:dyDescent="0.2">
      <c r="A95" s="29">
        <v>14</v>
      </c>
      <c r="B95" s="17" t="s">
        <v>120</v>
      </c>
      <c r="C95" s="58">
        <v>0</v>
      </c>
      <c r="D95" s="52">
        <v>0</v>
      </c>
      <c r="E95" s="52">
        <v>0</v>
      </c>
      <c r="F95" s="52">
        <v>0</v>
      </c>
      <c r="G95" s="52">
        <v>0</v>
      </c>
      <c r="H95" s="53">
        <v>8</v>
      </c>
      <c r="I95" s="53">
        <v>2033.0964841799998</v>
      </c>
      <c r="J95" s="54">
        <v>5.3262179697150984E-3</v>
      </c>
      <c r="K95" s="53">
        <v>4</v>
      </c>
      <c r="L95" s="53">
        <v>1549.3201306799999</v>
      </c>
      <c r="M95" s="53">
        <v>2</v>
      </c>
      <c r="N95" s="53">
        <v>752.89195393</v>
      </c>
    </row>
    <row r="96" spans="1:14" x14ac:dyDescent="0.2">
      <c r="A96" s="32"/>
      <c r="B96" s="33" t="s">
        <v>3</v>
      </c>
      <c r="C96" s="59">
        <v>45252.125096939999</v>
      </c>
      <c r="D96" s="55">
        <v>4</v>
      </c>
      <c r="E96" s="55">
        <v>1660</v>
      </c>
      <c r="F96" s="55">
        <v>135</v>
      </c>
      <c r="G96" s="55">
        <v>30409.025611000001</v>
      </c>
      <c r="H96" s="55">
        <v>962</v>
      </c>
      <c r="I96" s="56">
        <v>381714.84827323939</v>
      </c>
      <c r="J96" s="57">
        <v>1</v>
      </c>
      <c r="K96" s="55">
        <v>713</v>
      </c>
      <c r="L96" s="55">
        <v>330887.72004721995</v>
      </c>
      <c r="M96" s="55">
        <v>266</v>
      </c>
      <c r="N96" s="55">
        <v>150671.82383184999</v>
      </c>
    </row>
    <row r="97" spans="3:14" x14ac:dyDescent="0.2">
      <c r="C97" s="34"/>
      <c r="D97" s="35"/>
      <c r="F97" s="1"/>
      <c r="I97" s="36"/>
      <c r="N97" s="37"/>
    </row>
    <row r="98" spans="3:14" ht="11.25" customHeight="1" x14ac:dyDescent="0.2">
      <c r="D98" s="23"/>
      <c r="E98" s="23"/>
      <c r="F98" s="23"/>
      <c r="G98" s="23"/>
      <c r="H98" s="38"/>
      <c r="I98" s="39"/>
      <c r="J98" s="23"/>
      <c r="K98" s="23"/>
      <c r="L98" s="23"/>
      <c r="M98" s="23"/>
      <c r="N98" s="39"/>
    </row>
    <row r="99" spans="3:14" ht="11.25" customHeight="1" x14ac:dyDescent="0.2">
      <c r="C99" s="15"/>
      <c r="F99" s="1"/>
      <c r="G99" s="23"/>
      <c r="H99" s="40"/>
      <c r="I99" s="39"/>
      <c r="J99" s="39"/>
      <c r="K99" s="23"/>
      <c r="L99" s="39"/>
      <c r="N99" s="16"/>
    </row>
    <row r="100" spans="3:14" x14ac:dyDescent="0.2">
      <c r="D100" s="41"/>
      <c r="E100" s="39"/>
      <c r="F100" s="1"/>
      <c r="H100" s="38"/>
      <c r="I100" s="39"/>
    </row>
    <row r="101" spans="3:14" x14ac:dyDescent="0.2">
      <c r="D101" s="41"/>
      <c r="F101" s="42"/>
      <c r="G101" s="42"/>
      <c r="I101" s="23"/>
      <c r="J101" s="23"/>
    </row>
    <row r="102" spans="3:14" x14ac:dyDescent="0.2">
      <c r="D102" s="41"/>
      <c r="H102" s="39"/>
      <c r="I102" s="16"/>
      <c r="J102" s="43"/>
      <c r="K102" s="16"/>
    </row>
    <row r="103" spans="3:14" x14ac:dyDescent="0.2">
      <c r="D103" s="41"/>
      <c r="L103" s="23"/>
      <c r="M103" s="39"/>
    </row>
    <row r="104" spans="3:14" x14ac:dyDescent="0.2">
      <c r="D104" s="41"/>
      <c r="I104" s="23"/>
      <c r="J104" s="39"/>
      <c r="K104" s="39"/>
      <c r="L104" s="23"/>
    </row>
    <row r="105" spans="3:14" x14ac:dyDescent="0.2">
      <c r="D105" s="41"/>
    </row>
    <row r="106" spans="3:14" x14ac:dyDescent="0.2">
      <c r="D106" s="41"/>
    </row>
    <row r="107" spans="3:14" x14ac:dyDescent="0.2">
      <c r="D107" s="41"/>
    </row>
    <row r="108" spans="3:14" x14ac:dyDescent="0.2">
      <c r="D108" s="41"/>
    </row>
    <row r="109" spans="3:14" x14ac:dyDescent="0.2">
      <c r="D109" s="41"/>
    </row>
    <row r="110" spans="3:14" x14ac:dyDescent="0.2">
      <c r="D110" s="41"/>
    </row>
    <row r="111" spans="3:14" x14ac:dyDescent="0.2">
      <c r="D111" s="41"/>
    </row>
    <row r="112" spans="3:14" x14ac:dyDescent="0.2">
      <c r="D112" s="41"/>
    </row>
  </sheetData>
  <mergeCells count="32">
    <mergeCell ref="A75:B75"/>
    <mergeCell ref="C79:C81"/>
    <mergeCell ref="D79:E80"/>
    <mergeCell ref="F79:G80"/>
    <mergeCell ref="H79:N79"/>
    <mergeCell ref="H80:H81"/>
    <mergeCell ref="I80:I81"/>
    <mergeCell ref="J80:J81"/>
    <mergeCell ref="H26:N26"/>
    <mergeCell ref="H27:H28"/>
    <mergeCell ref="I27:I28"/>
    <mergeCell ref="J27:J28"/>
    <mergeCell ref="K80:L80"/>
    <mergeCell ref="M80:N80"/>
    <mergeCell ref="K27:L27"/>
    <mergeCell ref="M27:N27"/>
    <mergeCell ref="A24:F24"/>
    <mergeCell ref="A26:A28"/>
    <mergeCell ref="B26:C27"/>
    <mergeCell ref="D26:E27"/>
    <mergeCell ref="F26:G27"/>
    <mergeCell ref="A1:N1"/>
    <mergeCell ref="A4:A6"/>
    <mergeCell ref="B4:B6"/>
    <mergeCell ref="C4:D5"/>
    <mergeCell ref="E4:F5"/>
    <mergeCell ref="G4:M4"/>
    <mergeCell ref="G5:G6"/>
    <mergeCell ref="H5:H6"/>
    <mergeCell ref="I5:I6"/>
    <mergeCell ref="J5:K5"/>
    <mergeCell ref="L5:M5"/>
  </mergeCells>
  <pageMargins left="0.23622047244094491" right="0.23622047244094491" top="0.74803149606299213" bottom="0.74803149606299213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Алмас Кульмаханович Тастанов</dc:creator>
  <cp:lastModifiedBy>Лейла Каршалова</cp:lastModifiedBy>
  <cp:lastPrinted>2020-04-15T10:20:29Z</cp:lastPrinted>
  <dcterms:created xsi:type="dcterms:W3CDTF">2014-04-22T04:13:07Z</dcterms:created>
  <dcterms:modified xsi:type="dcterms:W3CDTF">2024-09-26T12:03:32Z</dcterms:modified>
</cp:coreProperties>
</file>